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916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25" i="1" l="1"/>
  <c r="A225" i="1"/>
  <c r="L224" i="1"/>
  <c r="J224" i="1"/>
  <c r="I224" i="1"/>
  <c r="H224" i="1"/>
  <c r="G224" i="1"/>
  <c r="F224" i="1"/>
  <c r="B215" i="1"/>
  <c r="A215" i="1"/>
  <c r="L214" i="1"/>
  <c r="L225" i="1" s="1"/>
  <c r="J214" i="1"/>
  <c r="J225" i="1" s="1"/>
  <c r="I214" i="1"/>
  <c r="I225" i="1" s="1"/>
  <c r="H214" i="1"/>
  <c r="H225" i="1" s="1"/>
  <c r="G214" i="1"/>
  <c r="G225" i="1" s="1"/>
  <c r="F214" i="1"/>
  <c r="F225" i="1" s="1"/>
  <c r="B207" i="1"/>
  <c r="A207" i="1"/>
  <c r="L206" i="1"/>
  <c r="J206" i="1"/>
  <c r="I206" i="1"/>
  <c r="H206" i="1"/>
  <c r="G206" i="1"/>
  <c r="F206" i="1"/>
  <c r="B197" i="1"/>
  <c r="A197" i="1"/>
  <c r="L196" i="1"/>
  <c r="L207" i="1" s="1"/>
  <c r="J196" i="1"/>
  <c r="J207" i="1" s="1"/>
  <c r="I196" i="1"/>
  <c r="I207" i="1" s="1"/>
  <c r="H196" i="1"/>
  <c r="H207" i="1" s="1"/>
  <c r="G196" i="1"/>
  <c r="G207" i="1" s="1"/>
  <c r="F196" i="1"/>
  <c r="F207" i="1" s="1"/>
  <c r="B188" i="1"/>
  <c r="A188" i="1"/>
  <c r="L187" i="1"/>
  <c r="J187" i="1"/>
  <c r="I187" i="1"/>
  <c r="H187" i="1"/>
  <c r="G187" i="1"/>
  <c r="F187" i="1"/>
  <c r="B178" i="1"/>
  <c r="A178" i="1"/>
  <c r="L177" i="1"/>
  <c r="L188" i="1" s="1"/>
  <c r="J177" i="1"/>
  <c r="J188" i="1" s="1"/>
  <c r="I177" i="1"/>
  <c r="I188" i="1" s="1"/>
  <c r="H177" i="1"/>
  <c r="H188" i="1" s="1"/>
  <c r="G177" i="1"/>
  <c r="G188" i="1" s="1"/>
  <c r="F177" i="1"/>
  <c r="F188" i="1" s="1"/>
  <c r="B169" i="1"/>
  <c r="A169" i="1"/>
  <c r="L168" i="1"/>
  <c r="J168" i="1"/>
  <c r="I168" i="1"/>
  <c r="H168" i="1"/>
  <c r="G168" i="1"/>
  <c r="F168" i="1"/>
  <c r="B159" i="1"/>
  <c r="A159" i="1"/>
  <c r="L158" i="1"/>
  <c r="L169" i="1" s="1"/>
  <c r="J158" i="1"/>
  <c r="J169" i="1" s="1"/>
  <c r="I158" i="1"/>
  <c r="I169" i="1" s="1"/>
  <c r="H158" i="1"/>
  <c r="H169" i="1" s="1"/>
  <c r="G158" i="1"/>
  <c r="G169" i="1" s="1"/>
  <c r="F158" i="1"/>
  <c r="F169" i="1" s="1"/>
  <c r="B150" i="1"/>
  <c r="A150" i="1"/>
  <c r="L149" i="1"/>
  <c r="J149" i="1"/>
  <c r="I149" i="1"/>
  <c r="H149" i="1"/>
  <c r="G149" i="1"/>
  <c r="F149" i="1"/>
  <c r="B143" i="1"/>
  <c r="A143" i="1"/>
  <c r="L142" i="1"/>
  <c r="L150" i="1" s="1"/>
  <c r="J142" i="1"/>
  <c r="J150" i="1" s="1"/>
  <c r="I142" i="1"/>
  <c r="I150" i="1" s="1"/>
  <c r="H142" i="1"/>
  <c r="H150" i="1" s="1"/>
  <c r="G142" i="1"/>
  <c r="G150" i="1" s="1"/>
  <c r="F142" i="1"/>
  <c r="F150" i="1" s="1"/>
  <c r="B136" i="1"/>
  <c r="A136" i="1"/>
  <c r="L135" i="1"/>
  <c r="J135" i="1"/>
  <c r="I135" i="1"/>
  <c r="H135" i="1"/>
  <c r="G135" i="1"/>
  <c r="F135" i="1"/>
  <c r="B126" i="1"/>
  <c r="A126" i="1"/>
  <c r="L125" i="1"/>
  <c r="L136" i="1" s="1"/>
  <c r="J125" i="1"/>
  <c r="J136" i="1" s="1"/>
  <c r="I125" i="1"/>
  <c r="I136" i="1" s="1"/>
  <c r="H125" i="1"/>
  <c r="H136" i="1" s="1"/>
  <c r="G125" i="1"/>
  <c r="G136" i="1" s="1"/>
  <c r="F125" i="1"/>
  <c r="F136" i="1" s="1"/>
  <c r="B117" i="1"/>
  <c r="A117" i="1"/>
  <c r="L116" i="1"/>
  <c r="J116" i="1"/>
  <c r="I116" i="1"/>
  <c r="H116" i="1"/>
  <c r="G116" i="1"/>
  <c r="F116" i="1"/>
  <c r="B109" i="1"/>
  <c r="A109" i="1"/>
  <c r="L108" i="1"/>
  <c r="L117" i="1" s="1"/>
  <c r="J108" i="1"/>
  <c r="J117" i="1" s="1"/>
  <c r="I108" i="1"/>
  <c r="I117" i="1" s="1"/>
  <c r="H108" i="1"/>
  <c r="H117" i="1" s="1"/>
  <c r="G108" i="1"/>
  <c r="G117" i="1" s="1"/>
  <c r="F108" i="1"/>
  <c r="F117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226" i="1" s="1"/>
  <c r="J13" i="1"/>
  <c r="J24" i="1" s="1"/>
  <c r="J226" i="1" s="1"/>
  <c r="I13" i="1"/>
  <c r="I24" i="1" s="1"/>
  <c r="I226" i="1" s="1"/>
  <c r="H13" i="1"/>
  <c r="H24" i="1" s="1"/>
  <c r="H226" i="1" s="1"/>
  <c r="G13" i="1"/>
  <c r="G24" i="1" s="1"/>
  <c r="G226" i="1" s="1"/>
  <c r="F13" i="1"/>
  <c r="F24" i="1" s="1"/>
  <c r="F226" i="1" s="1"/>
</calcChain>
</file>

<file path=xl/sharedStrings.xml><?xml version="1.0" encoding="utf-8"?>
<sst xmlns="http://schemas.openxmlformats.org/spreadsheetml/2006/main" count="349" uniqueCount="105">
  <si>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</si>
  <si>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</si>
  <si>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</si>
  <si>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</si>
  <si>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</si>
  <si>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</si>
  <si>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</si>
  <si>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</si>
  <si>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</si>
  <si>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</si>
  <si>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</si>
  <si>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</si>
  <si>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</si>
  <si>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</si>
  <si>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</si>
  <si>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</si>
  <si>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</si>
  <si>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</si>
  <si>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</si>
  <si>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</si>
  <si>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</si>
  <si>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</si>
  <si>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хлеб</t>
  </si>
  <si>
    <t>фрукты</t>
  </si>
  <si>
    <t>Обед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</si>
  <si>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</si>
  <si>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</si>
  <si>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</si>
  <si>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</si>
  <si>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</si>
  <si>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</si>
  <si>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</si>
  <si>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</si>
  <si>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</si>
  <si>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</si>
  <si>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Макаронные изделия отварные с маслом</t>
  </si>
  <si>
    <t>200/15</t>
  </si>
  <si>
    <t>Хлеб пшеничный</t>
  </si>
  <si>
    <t>Вафля</t>
  </si>
  <si>
    <t>Суп гороховый</t>
  </si>
  <si>
    <t>Плов с говядиной</t>
  </si>
  <si>
    <t>Чай с сахаром</t>
  </si>
  <si>
    <t>Яблоко</t>
  </si>
  <si>
    <t>Суп чечевичный с овощами</t>
  </si>
  <si>
    <t>Гуляш из курицы</t>
  </si>
  <si>
    <t>Каша гречневая рассыпчатая</t>
  </si>
  <si>
    <t>Банан</t>
  </si>
  <si>
    <t>Суп фасолевый с овощами</t>
  </si>
  <si>
    <t>Компот из смеси сухофруктов</t>
  </si>
  <si>
    <t>Сыр</t>
  </si>
  <si>
    <t>Какао с молоком</t>
  </si>
  <si>
    <t>Гуляш куриный с овощами</t>
  </si>
  <si>
    <t>Салат "Степной" из разных овощей</t>
  </si>
  <si>
    <t>Печенье</t>
  </si>
  <si>
    <t>Говядина тушенная</t>
  </si>
  <si>
    <t>Салат из капусты с зеленным горошком</t>
  </si>
  <si>
    <t>Борщ с капустой и картофелем и сметаной</t>
  </si>
  <si>
    <t>250/10</t>
  </si>
  <si>
    <t>45/45</t>
  </si>
  <si>
    <t>Суп с изделиями макаронными на куринном бульоне</t>
  </si>
  <si>
    <t>Жаркое по-домашнему</t>
  </si>
  <si>
    <t>Чай с лимоном</t>
  </si>
  <si>
    <t>200/7</t>
  </si>
  <si>
    <t>Суп картофельный с мясными фрикадельками</t>
  </si>
  <si>
    <t>Рис с овощами</t>
  </si>
  <si>
    <t>Суп перловый с овощами</t>
  </si>
  <si>
    <t>Говядина тушеная</t>
  </si>
  <si>
    <t xml:space="preserve">кондитерское изделие </t>
  </si>
  <si>
    <t>салат</t>
  </si>
  <si>
    <t xml:space="preserve">салат </t>
  </si>
  <si>
    <t>второе блюдо</t>
  </si>
  <si>
    <t xml:space="preserve">Яйцо вареное вкрутую </t>
  </si>
  <si>
    <t xml:space="preserve">молочный продукт </t>
  </si>
  <si>
    <t xml:space="preserve">фрукт </t>
  </si>
  <si>
    <t xml:space="preserve">гарнир </t>
  </si>
  <si>
    <t>горячее блюдо</t>
  </si>
  <si>
    <t>первое блюдо</t>
  </si>
  <si>
    <t xml:space="preserve">чай с сахаром </t>
  </si>
  <si>
    <t xml:space="preserve">каша пшеничная рассыпчатая </t>
  </si>
  <si>
    <t xml:space="preserve">Яблоко </t>
  </si>
  <si>
    <t xml:space="preserve">салат из отварной свеклы с зелёным горошком </t>
  </si>
  <si>
    <t xml:space="preserve">Суп молочный с рисовой крупой </t>
  </si>
  <si>
    <t xml:space="preserve">хлеб </t>
  </si>
  <si>
    <t xml:space="preserve">Пюре картофельное </t>
  </si>
  <si>
    <t xml:space="preserve">Чай с сахаром </t>
  </si>
  <si>
    <t xml:space="preserve">Вафли </t>
  </si>
  <si>
    <t>36.50</t>
  </si>
  <si>
    <t>Салат из капусты с зеленым горошком</t>
  </si>
  <si>
    <t>Плов с фасолью</t>
  </si>
  <si>
    <t xml:space="preserve">Салат "Степной" из разных овощей </t>
  </si>
  <si>
    <t xml:space="preserve">Суп чечевичный с овощами </t>
  </si>
  <si>
    <t xml:space="preserve">жаркое по-домашнему </t>
  </si>
  <si>
    <t xml:space="preserve">Винегрет овощной </t>
  </si>
  <si>
    <t xml:space="preserve">кондтерское изделие </t>
  </si>
  <si>
    <t xml:space="preserve">горячее блюдо </t>
  </si>
  <si>
    <t xml:space="preserve">Жаркое по-домашнему </t>
  </si>
  <si>
    <t xml:space="preserve">макаронные изделия отварные с маслом </t>
  </si>
  <si>
    <t xml:space="preserve">второе блюдо </t>
  </si>
  <si>
    <t xml:space="preserve">гуляш из курицы </t>
  </si>
  <si>
    <t xml:space="preserve">Компот из смеси сухофруктов </t>
  </si>
  <si>
    <t>Куриный суп с лапшой</t>
  </si>
  <si>
    <t xml:space="preserve">Каша манная молочная жидкая </t>
  </si>
  <si>
    <t xml:space="preserve">Сыр </t>
  </si>
  <si>
    <t>МКОУ "Стальская СОШ № 3"</t>
  </si>
  <si>
    <t>Магомедалиева У.А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</si>
</sst>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sz val="12"/>
      <color rgb="FF000000"/>
      <name val="Calibri"/>
      <charset val="204"/>
    </font>
    <font>
      <i/>
      <sz val="11"/>
      <color rgb="FF000000"/>
      <name val="Calibri"/>
    </font>
    <font>
      <b/>
      <sz val="10"/>
      <color rgb="FF2D2D2D"/>
      <name val="Arial"/>
    </font>
    <font>
      <b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</patternFill>
    </fill>
    <fill>
      <patternFill patternType="solid">
        <fgColor rgb="FFFFF2CB"/>
        <bgColor indexed="64"/>
      </patternFill>
    </fill>
    <fill>
      <patternFill patternType="solid">
        <fgColor rgb="FFD8D8D8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0" fontId="9" fillId="3" borderId="10" xfId="0" applyFont="1" applyFill="1" applyBorder="1" applyAlignment="1">
      <alignment vertical="top" wrapText="1"/>
    </xf>
    <xf numFmtId="0" fontId="9" fillId="3" borderId="10" xfId="0" applyFont="1" applyFill="1" applyBorder="1" applyAlignment="1">
      <alignment horizontal="center" vertical="top" wrapText="1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4" xfId="0" applyFont="1" applyBorder="1" applyAlignment="1"/>
    <xf numFmtId="0" fontId="2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/>
    <xf numFmtId="0" fontId="9" fillId="3" borderId="16" xfId="0" applyFont="1" applyFill="1" applyBorder="1" applyAlignment="1">
      <alignment vertical="top" wrapText="1"/>
    </xf>
    <xf numFmtId="0" fontId="9" fillId="3" borderId="16" xfId="0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2" xfId="0" applyFont="1" applyBorder="1" applyAlignment="1"/>
    <xf numFmtId="0" fontId="10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0" xfId="0" applyFont="1" applyBorder="1" applyAlignment="1"/>
    <xf numFmtId="0" fontId="1" fillId="4" borderId="2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4" borderId="22" xfId="0" applyFont="1" applyFill="1" applyBorder="1" applyAlignment="1">
      <alignment vertical="top" wrapText="1"/>
    </xf>
    <xf numFmtId="0" fontId="1" fillId="4" borderId="22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4" xfId="0" applyFont="1" applyBorder="1" applyAlignment="1">
      <alignment horizontal="center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6"/>
  <sheetViews>
    <sheetView tabSelected="1" workbookViewId="0">
      <pane xSplit="4" ySplit="5" topLeftCell="E66" activePane="bottomRight" state="frozen"/>
      <selection pane="topRight"/>
      <selection pane="bottomLeft"/>
      <selection pane="bottomRight" activeCell="H2" sqref="H2:K2"/>
    </sheetView>
  </sheetViews>
  <sheetFormatPr defaultColWidth="9" defaultRowHeight="15" x14ac:dyDescent="0.2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9.7109375" style="1" customWidth="1"/>
    <col min="10" max="10" width="8.140625" style="1" customWidth="1"/>
    <col min="11" max="11" width="10" style="1" customWidth="1"/>
    <col min="12" max="256" width="9.140625" style="1" customWidth="1"/>
  </cols>
  <sheetData>
    <row r="1" spans="1:12" x14ac:dyDescent="0.25">
      <c r="A1" s="2" t="s">
        <v>7</v>
      </c>
      <c r="C1" s="63" t="s">
        <v>103</v>
      </c>
      <c r="D1" s="64"/>
      <c r="E1" s="64"/>
      <c r="F1" s="3" t="s">
        <v>16</v>
      </c>
      <c r="G1" s="1" t="s">
        <v>17</v>
      </c>
      <c r="H1" s="65" t="s">
        <v>34</v>
      </c>
      <c r="I1" s="65"/>
      <c r="J1" s="65"/>
      <c r="K1" s="65"/>
    </row>
    <row r="2" spans="1:12" ht="18" x14ac:dyDescent="0.2">
      <c r="A2" s="4" t="s">
        <v>6</v>
      </c>
      <c r="C2" s="1"/>
      <c r="G2" s="1" t="s">
        <v>18</v>
      </c>
      <c r="H2" s="65" t="s">
        <v>104</v>
      </c>
      <c r="I2" s="65"/>
      <c r="J2" s="65"/>
      <c r="K2" s="65"/>
    </row>
    <row r="3" spans="1:12" ht="17.25" customHeight="1" x14ac:dyDescent="0.2">
      <c r="A3" s="5" t="s">
        <v>8</v>
      </c>
      <c r="C3" s="1"/>
      <c r="D3" s="6"/>
      <c r="E3" s="7" t="s">
        <v>9</v>
      </c>
      <c r="G3" s="1" t="s">
        <v>19</v>
      </c>
      <c r="H3" s="8">
        <v>1</v>
      </c>
      <c r="I3" s="8">
        <v>11</v>
      </c>
      <c r="J3" s="9">
        <v>2024</v>
      </c>
      <c r="K3" s="10"/>
    </row>
    <row r="4" spans="1:12" x14ac:dyDescent="0.2">
      <c r="C4" s="1"/>
      <c r="D4" s="5"/>
      <c r="H4" s="11" t="s">
        <v>31</v>
      </c>
      <c r="I4" s="11" t="s">
        <v>32</v>
      </c>
      <c r="J4" s="11" t="s">
        <v>33</v>
      </c>
    </row>
    <row r="5" spans="1:12" ht="33.75" x14ac:dyDescent="0.2">
      <c r="A5" s="12" t="s">
        <v>14</v>
      </c>
      <c r="B5" s="13" t="s">
        <v>15</v>
      </c>
      <c r="C5" s="14" t="s">
        <v>0</v>
      </c>
      <c r="D5" s="14" t="s">
        <v>13</v>
      </c>
      <c r="E5" s="14" t="s">
        <v>12</v>
      </c>
      <c r="F5" s="14" t="s">
        <v>29</v>
      </c>
      <c r="G5" s="14" t="s">
        <v>1</v>
      </c>
      <c r="H5" s="14" t="s">
        <v>2</v>
      </c>
      <c r="I5" s="14" t="s">
        <v>3</v>
      </c>
      <c r="J5" s="14" t="s">
        <v>10</v>
      </c>
      <c r="K5" s="15" t="s">
        <v>11</v>
      </c>
      <c r="L5" s="14" t="s">
        <v>30</v>
      </c>
    </row>
    <row r="6" spans="1:12" ht="15.75" x14ac:dyDescent="0.25">
      <c r="A6" s="16">
        <v>1</v>
      </c>
      <c r="B6" s="17">
        <v>1</v>
      </c>
      <c r="C6" s="18" t="s">
        <v>20</v>
      </c>
      <c r="D6" s="19" t="s">
        <v>75</v>
      </c>
      <c r="E6" s="20" t="s">
        <v>51</v>
      </c>
      <c r="F6" s="21">
        <v>80</v>
      </c>
      <c r="G6" s="22">
        <v>14</v>
      </c>
      <c r="H6" s="22">
        <v>11</v>
      </c>
      <c r="I6" s="22">
        <v>4</v>
      </c>
      <c r="J6" s="22">
        <v>173</v>
      </c>
      <c r="K6" s="23">
        <v>56</v>
      </c>
      <c r="L6" s="22">
        <v>35.21</v>
      </c>
    </row>
    <row r="7" spans="1:12" x14ac:dyDescent="0.25">
      <c r="A7" s="24"/>
      <c r="B7" s="25"/>
      <c r="C7" s="26"/>
      <c r="D7" s="27" t="s">
        <v>25</v>
      </c>
      <c r="E7" s="28" t="s">
        <v>35</v>
      </c>
      <c r="F7" s="29">
        <v>150</v>
      </c>
      <c r="G7" s="29">
        <v>5</v>
      </c>
      <c r="H7" s="29">
        <v>9</v>
      </c>
      <c r="I7" s="29">
        <v>30</v>
      </c>
      <c r="J7" s="29">
        <v>213</v>
      </c>
      <c r="K7" s="30">
        <v>204</v>
      </c>
      <c r="L7" s="29">
        <v>9.5500000000000007</v>
      </c>
    </row>
    <row r="8" spans="1:12" ht="15.75" x14ac:dyDescent="0.25">
      <c r="A8" s="24"/>
      <c r="B8" s="25"/>
      <c r="C8" s="26"/>
      <c r="D8" s="31" t="s">
        <v>26</v>
      </c>
      <c r="E8" s="32" t="s">
        <v>48</v>
      </c>
      <c r="F8" s="33">
        <v>200</v>
      </c>
      <c r="G8" s="34">
        <v>1</v>
      </c>
      <c r="H8" s="29">
        <v>0</v>
      </c>
      <c r="I8" s="29">
        <v>31</v>
      </c>
      <c r="J8" s="29">
        <v>130</v>
      </c>
      <c r="K8" s="30">
        <v>241</v>
      </c>
      <c r="L8" s="29">
        <v>16.920000000000002</v>
      </c>
    </row>
    <row r="9" spans="1:12" x14ac:dyDescent="0.25">
      <c r="A9" s="24"/>
      <c r="B9" s="25"/>
      <c r="C9" s="26"/>
      <c r="D9" s="31" t="s">
        <v>22</v>
      </c>
      <c r="E9" s="28" t="s">
        <v>37</v>
      </c>
      <c r="F9" s="29">
        <v>80</v>
      </c>
      <c r="G9" s="29">
        <v>6.08</v>
      </c>
      <c r="H9" s="29">
        <v>0.64</v>
      </c>
      <c r="I9" s="29">
        <v>39.36</v>
      </c>
      <c r="J9" s="29">
        <v>188</v>
      </c>
      <c r="K9" s="30">
        <v>122</v>
      </c>
      <c r="L9" s="29">
        <v>5.79</v>
      </c>
    </row>
    <row r="10" spans="1:12" x14ac:dyDescent="0.25">
      <c r="A10" s="24"/>
      <c r="B10" s="25"/>
      <c r="C10" s="26"/>
      <c r="D10" s="27" t="s">
        <v>67</v>
      </c>
      <c r="E10" s="28" t="s">
        <v>38</v>
      </c>
      <c r="F10" s="29">
        <v>30</v>
      </c>
      <c r="G10" s="29">
        <v>0.84</v>
      </c>
      <c r="H10" s="29">
        <v>0.99</v>
      </c>
      <c r="I10" s="29">
        <v>23.19</v>
      </c>
      <c r="J10" s="29">
        <v>106.7</v>
      </c>
      <c r="K10" s="30">
        <v>602</v>
      </c>
      <c r="L10" s="29">
        <v>6.6</v>
      </c>
    </row>
    <row r="11" spans="1:12" x14ac:dyDescent="0.25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 x14ac:dyDescent="0.2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 x14ac:dyDescent="0.25">
      <c r="A13" s="35"/>
      <c r="B13" s="36"/>
      <c r="C13" s="37"/>
      <c r="D13" s="38" t="s">
        <v>28</v>
      </c>
      <c r="E13" s="39"/>
      <c r="F13" s="40">
        <f>SUM(F6:F12)</f>
        <v>540</v>
      </c>
      <c r="G13" s="40">
        <f t="shared" ref="G13:J13" si="0">SUM(G6:G12)</f>
        <v>26.919999999999998</v>
      </c>
      <c r="H13" s="40">
        <f t="shared" si="0"/>
        <v>21.63</v>
      </c>
      <c r="I13" s="40">
        <f t="shared" si="0"/>
        <v>127.55</v>
      </c>
      <c r="J13" s="40">
        <f t="shared" si="0"/>
        <v>810.7</v>
      </c>
      <c r="K13" s="41"/>
      <c r="L13" s="40">
        <f t="shared" ref="L13" si="1">SUM(L6:L12)</f>
        <v>74.070000000000007</v>
      </c>
    </row>
    <row r="14" spans="1:12" x14ac:dyDescent="0.25">
      <c r="A14" s="42">
        <f>A6</f>
        <v>1</v>
      </c>
      <c r="B14" s="43">
        <f>B6</f>
        <v>1</v>
      </c>
      <c r="C14" s="44" t="s">
        <v>24</v>
      </c>
      <c r="D14" s="31"/>
      <c r="E14" s="28"/>
      <c r="F14" s="29"/>
      <c r="G14" s="29"/>
      <c r="H14" s="29"/>
      <c r="I14" s="29"/>
      <c r="J14" s="29"/>
      <c r="K14" s="30"/>
      <c r="L14" s="29"/>
    </row>
    <row r="15" spans="1:12" x14ac:dyDescent="0.25">
      <c r="A15" s="24"/>
      <c r="B15" s="25"/>
      <c r="C15" s="26"/>
      <c r="D15" s="31" t="s">
        <v>76</v>
      </c>
      <c r="E15" s="28" t="s">
        <v>39</v>
      </c>
      <c r="F15" s="29">
        <v>250</v>
      </c>
      <c r="G15" s="29">
        <v>8</v>
      </c>
      <c r="H15" s="29">
        <v>2</v>
      </c>
      <c r="I15" s="29">
        <v>23</v>
      </c>
      <c r="J15" s="29">
        <v>140</v>
      </c>
      <c r="K15" s="30">
        <v>214</v>
      </c>
      <c r="L15" s="29">
        <v>8.26</v>
      </c>
    </row>
    <row r="16" spans="1:12" ht="15.75" x14ac:dyDescent="0.25">
      <c r="A16" s="24"/>
      <c r="B16" s="25"/>
      <c r="C16" s="26"/>
      <c r="D16" s="31" t="s">
        <v>70</v>
      </c>
      <c r="E16" s="20" t="s">
        <v>51</v>
      </c>
      <c r="F16" s="21">
        <v>80</v>
      </c>
      <c r="G16" s="22">
        <v>14</v>
      </c>
      <c r="H16" s="22">
        <v>11</v>
      </c>
      <c r="I16" s="22">
        <v>4</v>
      </c>
      <c r="J16" s="22">
        <v>173</v>
      </c>
      <c r="K16" s="23">
        <v>56</v>
      </c>
      <c r="L16" s="22">
        <v>35.21</v>
      </c>
    </row>
    <row r="17" spans="1:12" x14ac:dyDescent="0.25">
      <c r="A17" s="24"/>
      <c r="B17" s="25"/>
      <c r="C17" s="26"/>
      <c r="D17" s="31" t="s">
        <v>25</v>
      </c>
      <c r="E17" s="28" t="s">
        <v>35</v>
      </c>
      <c r="F17" s="29">
        <v>150</v>
      </c>
      <c r="G17" s="29">
        <v>5</v>
      </c>
      <c r="H17" s="29">
        <v>9</v>
      </c>
      <c r="I17" s="29">
        <v>30</v>
      </c>
      <c r="J17" s="29">
        <v>213</v>
      </c>
      <c r="K17" s="30">
        <v>204</v>
      </c>
      <c r="L17" s="29">
        <v>9.5500000000000007</v>
      </c>
    </row>
    <row r="18" spans="1:12" ht="15.75" x14ac:dyDescent="0.25">
      <c r="A18" s="24"/>
      <c r="B18" s="25"/>
      <c r="C18" s="26"/>
      <c r="D18" s="31" t="s">
        <v>26</v>
      </c>
      <c r="E18" s="32" t="s">
        <v>48</v>
      </c>
      <c r="F18" s="33">
        <v>200</v>
      </c>
      <c r="G18" s="34">
        <v>1</v>
      </c>
      <c r="H18" s="29">
        <v>0</v>
      </c>
      <c r="I18" s="29">
        <v>31</v>
      </c>
      <c r="J18" s="29">
        <v>130</v>
      </c>
      <c r="K18" s="30">
        <v>241</v>
      </c>
      <c r="L18" s="29">
        <v>16.920000000000002</v>
      </c>
    </row>
    <row r="19" spans="1:12" x14ac:dyDescent="0.25">
      <c r="A19" s="24"/>
      <c r="B19" s="25"/>
      <c r="C19" s="26"/>
      <c r="D19" s="31" t="s">
        <v>22</v>
      </c>
      <c r="E19" s="28" t="s">
        <v>37</v>
      </c>
      <c r="F19" s="29">
        <v>80</v>
      </c>
      <c r="G19" s="29">
        <v>6.08</v>
      </c>
      <c r="H19" s="29">
        <v>0.64</v>
      </c>
      <c r="I19" s="29">
        <v>39.36</v>
      </c>
      <c r="J19" s="29">
        <v>188</v>
      </c>
      <c r="K19" s="30">
        <v>122</v>
      </c>
      <c r="L19" s="29">
        <v>5.79</v>
      </c>
    </row>
    <row r="20" spans="1:12" x14ac:dyDescent="0.25">
      <c r="A20" s="24"/>
      <c r="B20" s="25"/>
      <c r="C20" s="26"/>
      <c r="D20" s="31"/>
      <c r="E20" s="28"/>
      <c r="F20" s="29"/>
      <c r="G20" s="29"/>
      <c r="H20" s="29"/>
      <c r="I20" s="29"/>
      <c r="J20" s="29"/>
      <c r="K20" s="30"/>
      <c r="L20" s="29"/>
    </row>
    <row r="21" spans="1:12" x14ac:dyDescent="0.25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 x14ac:dyDescent="0.2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x14ac:dyDescent="0.25">
      <c r="A23" s="35"/>
      <c r="B23" s="36"/>
      <c r="C23" s="37"/>
      <c r="D23" s="38" t="s">
        <v>28</v>
      </c>
      <c r="E23" s="39"/>
      <c r="F23" s="40">
        <f>SUM(F14:F22)</f>
        <v>760</v>
      </c>
      <c r="G23" s="40">
        <f t="shared" ref="G23:J23" si="2">SUM(G14:G22)</f>
        <v>34.08</v>
      </c>
      <c r="H23" s="40">
        <f t="shared" si="2"/>
        <v>22.64</v>
      </c>
      <c r="I23" s="40">
        <f t="shared" si="2"/>
        <v>127.36</v>
      </c>
      <c r="J23" s="40">
        <f t="shared" si="2"/>
        <v>844</v>
      </c>
      <c r="K23" s="41"/>
      <c r="L23" s="40">
        <f t="shared" ref="L23" si="3">SUM(L14:L22)</f>
        <v>75.73</v>
      </c>
    </row>
    <row r="24" spans="1:12" x14ac:dyDescent="0.2">
      <c r="A24" s="45">
        <f>A6</f>
        <v>1</v>
      </c>
      <c r="B24" s="46">
        <f>B6</f>
        <v>1</v>
      </c>
      <c r="C24" s="61" t="s">
        <v>4</v>
      </c>
      <c r="D24" s="62"/>
      <c r="E24" s="47"/>
      <c r="F24" s="48">
        <f>F13+F23</f>
        <v>1300</v>
      </c>
      <c r="G24" s="48">
        <f t="shared" ref="G24:J24" si="4">G13+G23</f>
        <v>61</v>
      </c>
      <c r="H24" s="48">
        <f t="shared" si="4"/>
        <v>44.269999999999996</v>
      </c>
      <c r="I24" s="48">
        <f t="shared" si="4"/>
        <v>254.91</v>
      </c>
      <c r="J24" s="48">
        <f t="shared" si="4"/>
        <v>1654.7</v>
      </c>
      <c r="K24" s="48"/>
      <c r="L24" s="48">
        <f t="shared" ref="L24" si="5">L13+L23</f>
        <v>149.80000000000001</v>
      </c>
    </row>
    <row r="25" spans="1:12" x14ac:dyDescent="0.25">
      <c r="A25" s="49">
        <v>1</v>
      </c>
      <c r="B25" s="25">
        <v>2</v>
      </c>
      <c r="C25" s="18" t="s">
        <v>20</v>
      </c>
      <c r="D25" s="19" t="s">
        <v>75</v>
      </c>
      <c r="E25" s="50" t="s">
        <v>40</v>
      </c>
      <c r="F25" s="22">
        <v>180</v>
      </c>
      <c r="G25" s="22">
        <v>2</v>
      </c>
      <c r="H25" s="22">
        <v>4</v>
      </c>
      <c r="I25" s="22">
        <v>19</v>
      </c>
      <c r="J25" s="22">
        <v>377</v>
      </c>
      <c r="K25" s="23">
        <v>59.01</v>
      </c>
      <c r="L25" s="22">
        <v>45.78</v>
      </c>
    </row>
    <row r="26" spans="1:12" x14ac:dyDescent="0.25">
      <c r="A26" s="49"/>
      <c r="B26" s="25"/>
      <c r="C26" s="26"/>
      <c r="D26" s="27" t="s">
        <v>68</v>
      </c>
      <c r="E26" s="51" t="s">
        <v>52</v>
      </c>
      <c r="F26" s="29">
        <v>60</v>
      </c>
      <c r="G26" s="29">
        <v>2.16</v>
      </c>
      <c r="H26" s="29">
        <v>6.12</v>
      </c>
      <c r="I26" s="29">
        <v>4.68</v>
      </c>
      <c r="J26" s="29">
        <v>82.2</v>
      </c>
      <c r="K26" s="30">
        <v>30</v>
      </c>
      <c r="L26" s="29">
        <v>7.37</v>
      </c>
    </row>
    <row r="27" spans="1:12" x14ac:dyDescent="0.25">
      <c r="A27" s="49"/>
      <c r="B27" s="25"/>
      <c r="C27" s="26"/>
      <c r="D27" s="31" t="s">
        <v>26</v>
      </c>
      <c r="E27" s="51" t="s">
        <v>77</v>
      </c>
      <c r="F27" s="52">
        <v>200</v>
      </c>
      <c r="G27" s="34">
        <v>0.2</v>
      </c>
      <c r="H27" s="29">
        <v>0</v>
      </c>
      <c r="I27" s="29">
        <v>14</v>
      </c>
      <c r="J27" s="29">
        <v>56.8</v>
      </c>
      <c r="K27" s="30">
        <v>943</v>
      </c>
      <c r="L27" s="29">
        <v>2.42</v>
      </c>
    </row>
    <row r="28" spans="1:12" x14ac:dyDescent="0.25">
      <c r="A28" s="49"/>
      <c r="B28" s="25"/>
      <c r="C28" s="26"/>
      <c r="D28" s="31" t="s">
        <v>22</v>
      </c>
      <c r="E28" s="28" t="s">
        <v>37</v>
      </c>
      <c r="F28" s="29">
        <v>80</v>
      </c>
      <c r="G28" s="29">
        <v>6.08</v>
      </c>
      <c r="H28" s="29">
        <v>0.64</v>
      </c>
      <c r="I28" s="29">
        <v>39.36</v>
      </c>
      <c r="J28" s="29">
        <v>188</v>
      </c>
      <c r="K28" s="30">
        <v>122</v>
      </c>
      <c r="L28" s="29">
        <v>5.79</v>
      </c>
    </row>
    <row r="29" spans="1:12" x14ac:dyDescent="0.25">
      <c r="A29" s="49"/>
      <c r="B29" s="25"/>
      <c r="C29" s="26"/>
      <c r="D29" s="27" t="s">
        <v>67</v>
      </c>
      <c r="E29" s="28" t="s">
        <v>53</v>
      </c>
      <c r="F29" s="29">
        <v>40</v>
      </c>
      <c r="G29" s="29">
        <v>3.4</v>
      </c>
      <c r="H29" s="29">
        <v>4.4000000000000004</v>
      </c>
      <c r="I29" s="29">
        <v>26</v>
      </c>
      <c r="J29" s="29">
        <v>176</v>
      </c>
      <c r="K29" s="30">
        <v>9.1</v>
      </c>
      <c r="L29" s="29">
        <v>10.199999999999999</v>
      </c>
    </row>
    <row r="30" spans="1:12" x14ac:dyDescent="0.25">
      <c r="A30" s="49"/>
      <c r="B30" s="25"/>
      <c r="C30" s="26"/>
    </row>
    <row r="31" spans="1:12" x14ac:dyDescent="0.25">
      <c r="A31" s="49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spans="1:12" x14ac:dyDescent="0.25">
      <c r="A32" s="53"/>
      <c r="B32" s="36"/>
      <c r="C32" s="37"/>
      <c r="D32" s="38" t="s">
        <v>28</v>
      </c>
      <c r="E32" s="39"/>
      <c r="F32" s="40">
        <f>SUM(F25:F31)</f>
        <v>560</v>
      </c>
      <c r="G32" s="40">
        <f t="shared" ref="G32" si="6">SUM(G25:G31)</f>
        <v>13.840000000000002</v>
      </c>
      <c r="H32" s="40">
        <f t="shared" ref="H32" si="7">SUM(H25:H31)</f>
        <v>15.160000000000002</v>
      </c>
      <c r="I32" s="40">
        <f t="shared" ref="I32" si="8">SUM(I25:I31)</f>
        <v>103.03999999999999</v>
      </c>
      <c r="J32" s="40">
        <f t="shared" ref="J32:L32" si="9">SUM(J25:J31)</f>
        <v>880</v>
      </c>
      <c r="K32" s="41"/>
      <c r="L32" s="40">
        <f t="shared" si="9"/>
        <v>71.56</v>
      </c>
    </row>
    <row r="33" spans="1:12" x14ac:dyDescent="0.25">
      <c r="A33" s="43">
        <f>A25</f>
        <v>1</v>
      </c>
      <c r="B33" s="43">
        <f>B25</f>
        <v>2</v>
      </c>
      <c r="C33" s="44" t="s">
        <v>24</v>
      </c>
      <c r="D33" s="31" t="s">
        <v>67</v>
      </c>
      <c r="E33" s="28" t="s">
        <v>53</v>
      </c>
      <c r="F33" s="29">
        <v>40</v>
      </c>
      <c r="G33" s="29">
        <v>3.4</v>
      </c>
      <c r="H33" s="29">
        <v>4.4000000000000004</v>
      </c>
      <c r="I33" s="29">
        <v>26</v>
      </c>
      <c r="J33" s="29">
        <v>176</v>
      </c>
      <c r="K33" s="30">
        <v>9.1</v>
      </c>
      <c r="L33" s="29">
        <v>10.199999999999999</v>
      </c>
    </row>
    <row r="34" spans="1:12" x14ac:dyDescent="0.25">
      <c r="A34" s="49"/>
      <c r="B34" s="25"/>
      <c r="C34" s="26"/>
      <c r="D34" s="31" t="s">
        <v>76</v>
      </c>
      <c r="E34" s="28" t="s">
        <v>43</v>
      </c>
      <c r="F34" s="29">
        <v>250</v>
      </c>
      <c r="G34" s="29">
        <v>8</v>
      </c>
      <c r="H34" s="29">
        <v>2</v>
      </c>
      <c r="I34" s="29">
        <v>23</v>
      </c>
      <c r="J34" s="29">
        <v>127</v>
      </c>
      <c r="K34" s="30">
        <v>39.1</v>
      </c>
      <c r="L34" s="29">
        <v>9.26</v>
      </c>
    </row>
    <row r="35" spans="1:12" x14ac:dyDescent="0.25">
      <c r="A35" s="49"/>
      <c r="B35" s="25"/>
      <c r="C35" s="26"/>
      <c r="D35" s="31" t="s">
        <v>70</v>
      </c>
      <c r="E35" s="50" t="s">
        <v>40</v>
      </c>
      <c r="F35" s="22">
        <v>180</v>
      </c>
      <c r="G35" s="22">
        <v>2</v>
      </c>
      <c r="H35" s="22">
        <v>4</v>
      </c>
      <c r="I35" s="22">
        <v>19</v>
      </c>
      <c r="J35" s="22">
        <v>377</v>
      </c>
      <c r="K35" s="23">
        <v>59.01</v>
      </c>
      <c r="L35" s="22">
        <v>45.78</v>
      </c>
    </row>
    <row r="36" spans="1:12" x14ac:dyDescent="0.25">
      <c r="A36" s="49"/>
      <c r="B36" s="25"/>
      <c r="C36" s="26"/>
      <c r="D36" s="31" t="s">
        <v>26</v>
      </c>
      <c r="E36" s="51" t="s">
        <v>77</v>
      </c>
      <c r="F36" s="52">
        <v>200</v>
      </c>
      <c r="G36" s="34">
        <v>0.2</v>
      </c>
      <c r="H36" s="29">
        <v>0</v>
      </c>
      <c r="I36" s="29">
        <v>14</v>
      </c>
      <c r="J36" s="29">
        <v>56.8</v>
      </c>
      <c r="K36" s="30">
        <v>943</v>
      </c>
      <c r="L36" s="29">
        <v>2.42</v>
      </c>
    </row>
    <row r="37" spans="1:12" x14ac:dyDescent="0.25">
      <c r="A37" s="49"/>
      <c r="B37" s="25"/>
      <c r="C37" s="26"/>
      <c r="D37" s="31" t="s">
        <v>27</v>
      </c>
      <c r="E37" s="28" t="s">
        <v>37</v>
      </c>
      <c r="F37" s="29">
        <v>80</v>
      </c>
      <c r="G37" s="29">
        <v>6.08</v>
      </c>
      <c r="H37" s="29">
        <v>0.64</v>
      </c>
      <c r="I37" s="29">
        <v>39.36</v>
      </c>
      <c r="J37" s="29">
        <v>188</v>
      </c>
      <c r="K37" s="30">
        <v>122</v>
      </c>
      <c r="L37" s="29">
        <v>5.79</v>
      </c>
    </row>
    <row r="38" spans="1:12" x14ac:dyDescent="0.25">
      <c r="A38" s="49"/>
      <c r="B38" s="25"/>
      <c r="C38" s="26"/>
    </row>
    <row r="39" spans="1:12" x14ac:dyDescent="0.25">
      <c r="A39" s="49"/>
      <c r="B39" s="25"/>
      <c r="C39" s="26"/>
      <c r="D39" s="31"/>
      <c r="E39" s="28"/>
      <c r="F39" s="29"/>
      <c r="G39" s="29"/>
      <c r="H39" s="29"/>
      <c r="I39" s="29"/>
      <c r="J39" s="29"/>
      <c r="K39" s="30"/>
      <c r="L39" s="29"/>
    </row>
    <row r="40" spans="1:12" x14ac:dyDescent="0.25">
      <c r="A40" s="49"/>
      <c r="B40" s="25"/>
      <c r="C40" s="26"/>
      <c r="D40" s="27"/>
      <c r="E40" s="28"/>
      <c r="F40" s="29"/>
      <c r="G40" s="29"/>
      <c r="H40" s="29"/>
      <c r="I40" s="29"/>
      <c r="J40" s="29"/>
      <c r="K40" s="30"/>
      <c r="L40" s="29"/>
    </row>
    <row r="41" spans="1:12" x14ac:dyDescent="0.25">
      <c r="A41" s="49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spans="1:12" x14ac:dyDescent="0.25">
      <c r="A42" s="53"/>
      <c r="B42" s="36"/>
      <c r="C42" s="37"/>
      <c r="D42" s="38" t="s">
        <v>28</v>
      </c>
      <c r="E42" s="39"/>
      <c r="F42" s="40">
        <f>SUM(F33:F41)</f>
        <v>750</v>
      </c>
      <c r="G42" s="40">
        <f t="shared" ref="G42" si="10">SUM(G33:G41)</f>
        <v>19.68</v>
      </c>
      <c r="H42" s="40">
        <f t="shared" ref="H42" si="11">SUM(H33:H41)</f>
        <v>11.040000000000001</v>
      </c>
      <c r="I42" s="40">
        <f t="shared" ref="I42" si="12">SUM(I33:I41)</f>
        <v>121.36</v>
      </c>
      <c r="J42" s="40">
        <f t="shared" ref="J42:L42" si="13">SUM(J33:J41)</f>
        <v>924.8</v>
      </c>
      <c r="K42" s="41"/>
      <c r="L42" s="40">
        <f t="shared" si="13"/>
        <v>73.450000000000017</v>
      </c>
    </row>
    <row r="43" spans="1:12" ht="15.75" customHeight="1" x14ac:dyDescent="0.2">
      <c r="A43" s="54">
        <f>A25</f>
        <v>1</v>
      </c>
      <c r="B43" s="54">
        <f>B25</f>
        <v>2</v>
      </c>
      <c r="C43" s="61" t="s">
        <v>4</v>
      </c>
      <c r="D43" s="62"/>
      <c r="E43" s="47"/>
      <c r="F43" s="48">
        <f>F32+F42</f>
        <v>1310</v>
      </c>
      <c r="G43" s="48">
        <f t="shared" ref="G43" si="14">G32+G42</f>
        <v>33.520000000000003</v>
      </c>
      <c r="H43" s="48">
        <f t="shared" ref="H43" si="15">H32+H42</f>
        <v>26.200000000000003</v>
      </c>
      <c r="I43" s="48">
        <f t="shared" ref="I43" si="16">I32+I42</f>
        <v>224.39999999999998</v>
      </c>
      <c r="J43" s="48">
        <f t="shared" ref="J43:L43" si="17">J32+J42</f>
        <v>1804.8</v>
      </c>
      <c r="K43" s="48"/>
      <c r="L43" s="48">
        <f t="shared" si="17"/>
        <v>145.01000000000002</v>
      </c>
    </row>
    <row r="44" spans="1:12" x14ac:dyDescent="0.25">
      <c r="A44" s="16">
        <v>1</v>
      </c>
      <c r="B44" s="17">
        <v>3</v>
      </c>
      <c r="C44" s="18" t="s">
        <v>20</v>
      </c>
      <c r="D44" s="19" t="s">
        <v>75</v>
      </c>
      <c r="E44" s="28" t="s">
        <v>66</v>
      </c>
      <c r="F44" s="29">
        <v>100</v>
      </c>
      <c r="G44" s="29">
        <v>10.84</v>
      </c>
      <c r="H44" s="29">
        <v>12.42</v>
      </c>
      <c r="I44" s="29">
        <v>1.45</v>
      </c>
      <c r="J44" s="29">
        <v>161</v>
      </c>
      <c r="K44" s="30">
        <v>281</v>
      </c>
      <c r="L44" s="29">
        <v>36.5</v>
      </c>
    </row>
    <row r="45" spans="1:12" x14ac:dyDescent="0.25">
      <c r="A45" s="24"/>
      <c r="B45" s="25"/>
      <c r="C45" s="26"/>
      <c r="D45" s="27" t="s">
        <v>74</v>
      </c>
      <c r="E45" s="28" t="s">
        <v>78</v>
      </c>
      <c r="F45" s="29">
        <v>200</v>
      </c>
      <c r="G45" s="29">
        <v>8</v>
      </c>
      <c r="H45" s="29">
        <v>8</v>
      </c>
      <c r="I45" s="29">
        <v>33.299999999999997</v>
      </c>
      <c r="J45" s="29">
        <v>293</v>
      </c>
      <c r="K45" s="30">
        <v>172</v>
      </c>
      <c r="L45" s="29">
        <v>11.57</v>
      </c>
    </row>
    <row r="46" spans="1:12" x14ac:dyDescent="0.25">
      <c r="A46" s="24"/>
      <c r="B46" s="25"/>
      <c r="C46" s="26"/>
      <c r="D46" s="31" t="s">
        <v>26</v>
      </c>
      <c r="E46" s="28" t="s">
        <v>41</v>
      </c>
      <c r="F46" s="29" t="s">
        <v>36</v>
      </c>
      <c r="G46" s="34">
        <v>0.2</v>
      </c>
      <c r="H46" s="29">
        <v>0</v>
      </c>
      <c r="I46" s="29">
        <v>14</v>
      </c>
      <c r="J46" s="29">
        <v>56.8</v>
      </c>
      <c r="K46" s="30">
        <v>943</v>
      </c>
      <c r="L46" s="29">
        <v>2.42</v>
      </c>
    </row>
    <row r="47" spans="1:12" x14ac:dyDescent="0.25">
      <c r="A47" s="24"/>
      <c r="B47" s="25"/>
      <c r="C47" s="26"/>
      <c r="D47" s="31" t="s">
        <v>22</v>
      </c>
      <c r="E47" s="28" t="s">
        <v>37</v>
      </c>
      <c r="F47" s="29">
        <v>80</v>
      </c>
      <c r="G47" s="29">
        <v>6.08</v>
      </c>
      <c r="H47" s="29">
        <v>0.64</v>
      </c>
      <c r="I47" s="29">
        <v>39.36</v>
      </c>
      <c r="J47" s="29">
        <v>188</v>
      </c>
      <c r="K47" s="30">
        <v>122</v>
      </c>
      <c r="L47" s="29">
        <v>5.79</v>
      </c>
    </row>
    <row r="48" spans="1:12" x14ac:dyDescent="0.25">
      <c r="A48" s="24"/>
      <c r="B48" s="25"/>
      <c r="C48" s="26"/>
      <c r="D48" s="31" t="s">
        <v>69</v>
      </c>
      <c r="E48" s="28" t="s">
        <v>55</v>
      </c>
      <c r="F48" s="29">
        <v>60</v>
      </c>
      <c r="G48" s="29">
        <v>1</v>
      </c>
      <c r="H48" s="29">
        <v>4</v>
      </c>
      <c r="I48" s="29">
        <v>4</v>
      </c>
      <c r="J48" s="29">
        <v>43</v>
      </c>
      <c r="K48" s="30">
        <v>53</v>
      </c>
      <c r="L48" s="29">
        <v>6.14</v>
      </c>
    </row>
    <row r="49" spans="1:12" x14ac:dyDescent="0.25">
      <c r="A49" s="24"/>
      <c r="B49" s="25"/>
      <c r="C49" s="26"/>
      <c r="D49" s="27" t="s">
        <v>73</v>
      </c>
      <c r="E49" s="28" t="s">
        <v>79</v>
      </c>
      <c r="F49" s="29">
        <v>100</v>
      </c>
      <c r="G49" s="29">
        <v>0</v>
      </c>
      <c r="H49" s="29">
        <v>0</v>
      </c>
      <c r="I49" s="29">
        <v>10</v>
      </c>
      <c r="J49" s="29">
        <v>47</v>
      </c>
      <c r="K49" s="30">
        <v>231</v>
      </c>
      <c r="L49" s="29">
        <v>11.3</v>
      </c>
    </row>
    <row r="50" spans="1:12" x14ac:dyDescent="0.25">
      <c r="A50" s="24"/>
      <c r="B50" s="25"/>
      <c r="C50" s="26"/>
      <c r="D50" s="27"/>
    </row>
    <row r="51" spans="1:12" x14ac:dyDescent="0.25">
      <c r="A51" s="35"/>
      <c r="B51" s="36"/>
      <c r="C51" s="37"/>
      <c r="D51" s="38" t="s">
        <v>28</v>
      </c>
      <c r="E51" s="39"/>
      <c r="F51" s="40">
        <f>SUM(F44:F49)</f>
        <v>540</v>
      </c>
      <c r="G51" s="40">
        <f>SUM(G44:G49)</f>
        <v>26.119999999999997</v>
      </c>
      <c r="H51" s="40">
        <f>SUM(H44:H49)</f>
        <v>25.060000000000002</v>
      </c>
      <c r="I51" s="40">
        <f>SUM(I44:I49)</f>
        <v>102.11</v>
      </c>
      <c r="J51" s="40">
        <f>SUM(J44:J49)</f>
        <v>788.8</v>
      </c>
      <c r="K51" s="41"/>
      <c r="L51" s="40">
        <f>SUM(L44:L49)</f>
        <v>73.72</v>
      </c>
    </row>
    <row r="52" spans="1:12" x14ac:dyDescent="0.25">
      <c r="A52" s="42">
        <f>A44</f>
        <v>1</v>
      </c>
      <c r="B52" s="43">
        <f>B44</f>
        <v>3</v>
      </c>
      <c r="C52" s="44" t="s">
        <v>24</v>
      </c>
      <c r="D52" s="31" t="s">
        <v>22</v>
      </c>
      <c r="E52" s="28" t="s">
        <v>37</v>
      </c>
      <c r="F52" s="29">
        <v>80</v>
      </c>
      <c r="G52" s="29">
        <v>6.08</v>
      </c>
      <c r="H52" s="29">
        <v>0.64</v>
      </c>
      <c r="I52" s="29">
        <v>39.36</v>
      </c>
      <c r="J52" s="29">
        <v>188</v>
      </c>
      <c r="K52" s="30">
        <v>122</v>
      </c>
      <c r="L52" s="29">
        <v>5.79</v>
      </c>
    </row>
    <row r="53" spans="1:12" x14ac:dyDescent="0.25">
      <c r="A53" s="24"/>
      <c r="B53" s="25"/>
      <c r="C53" s="26"/>
      <c r="D53" s="31" t="s">
        <v>76</v>
      </c>
      <c r="E53" s="28" t="s">
        <v>56</v>
      </c>
      <c r="F53" s="29" t="s">
        <v>57</v>
      </c>
      <c r="G53" s="29">
        <v>1.81</v>
      </c>
      <c r="H53" s="29">
        <v>4.91</v>
      </c>
      <c r="I53" s="29">
        <v>125.25</v>
      </c>
      <c r="J53" s="29">
        <v>102.5</v>
      </c>
      <c r="K53" s="30">
        <v>170</v>
      </c>
      <c r="L53" s="29">
        <v>18.27</v>
      </c>
    </row>
    <row r="54" spans="1:12" x14ac:dyDescent="0.25">
      <c r="A54" s="24"/>
      <c r="B54" s="25"/>
      <c r="C54" s="26"/>
      <c r="D54" s="31" t="s">
        <v>70</v>
      </c>
      <c r="E54" s="28" t="s">
        <v>54</v>
      </c>
      <c r="F54" s="29">
        <v>100</v>
      </c>
      <c r="G54" s="29">
        <v>10.84</v>
      </c>
      <c r="H54" s="29">
        <v>12.42</v>
      </c>
      <c r="I54" s="29">
        <v>1.45</v>
      </c>
      <c r="J54" s="29">
        <v>161</v>
      </c>
      <c r="K54" s="30">
        <v>281</v>
      </c>
      <c r="L54" s="29">
        <v>36.5</v>
      </c>
    </row>
    <row r="55" spans="1:12" x14ac:dyDescent="0.25">
      <c r="A55" s="24"/>
      <c r="B55" s="25"/>
      <c r="C55" s="26"/>
      <c r="D55" s="31" t="s">
        <v>25</v>
      </c>
      <c r="E55" s="28" t="s">
        <v>78</v>
      </c>
      <c r="F55" s="29">
        <v>200</v>
      </c>
      <c r="G55" s="29">
        <v>8</v>
      </c>
      <c r="H55" s="29">
        <v>8</v>
      </c>
      <c r="I55" s="29">
        <v>33.299999999999997</v>
      </c>
      <c r="J55" s="29">
        <v>293</v>
      </c>
      <c r="K55" s="30">
        <v>172</v>
      </c>
      <c r="L55" s="29">
        <v>11.57</v>
      </c>
    </row>
    <row r="56" spans="1:12" x14ac:dyDescent="0.25">
      <c r="A56" s="24"/>
      <c r="B56" s="25"/>
      <c r="C56" s="26"/>
      <c r="D56" s="31" t="s">
        <v>26</v>
      </c>
      <c r="E56" s="28" t="s">
        <v>41</v>
      </c>
      <c r="F56" s="29" t="s">
        <v>36</v>
      </c>
      <c r="G56" s="34">
        <v>0.2</v>
      </c>
      <c r="H56" s="29">
        <v>0</v>
      </c>
      <c r="I56" s="29">
        <v>14</v>
      </c>
      <c r="J56" s="29">
        <v>56.8</v>
      </c>
      <c r="K56" s="30">
        <v>943</v>
      </c>
      <c r="L56" s="29">
        <v>2.42</v>
      </c>
    </row>
    <row r="57" spans="1:12" x14ac:dyDescent="0.25">
      <c r="A57" s="24"/>
      <c r="B57" s="25"/>
      <c r="C57" s="26"/>
    </row>
    <row r="58" spans="1:12" x14ac:dyDescent="0.25">
      <c r="A58" s="24"/>
      <c r="B58" s="25"/>
      <c r="C58" s="26"/>
      <c r="D58" s="31"/>
      <c r="E58" s="28"/>
      <c r="F58" s="29"/>
      <c r="G58" s="29"/>
      <c r="H58" s="29"/>
      <c r="I58" s="29"/>
      <c r="J58" s="29"/>
      <c r="K58" s="30"/>
      <c r="L58" s="29"/>
    </row>
    <row r="59" spans="1:12" x14ac:dyDescent="0.25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  <c r="L59" s="29"/>
    </row>
    <row r="60" spans="1:12" x14ac:dyDescent="0.25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spans="1:12" x14ac:dyDescent="0.25">
      <c r="A61" s="35"/>
      <c r="B61" s="36"/>
      <c r="C61" s="37"/>
      <c r="D61" s="38" t="s">
        <v>28</v>
      </c>
      <c r="E61" s="39"/>
      <c r="F61" s="40">
        <f>SUM(F52:F60)</f>
        <v>380</v>
      </c>
      <c r="G61" s="40">
        <f>SUM(G52:G60)</f>
        <v>26.93</v>
      </c>
      <c r="H61" s="40">
        <f>SUM(H52:H60)</f>
        <v>25.97</v>
      </c>
      <c r="I61" s="40">
        <f>SUM(I52:I60)</f>
        <v>213.36</v>
      </c>
      <c r="J61" s="40">
        <f>SUM(J52:J60)</f>
        <v>801.3</v>
      </c>
      <c r="K61" s="41"/>
      <c r="L61" s="40">
        <f>SUM(L52:L60)</f>
        <v>74.55</v>
      </c>
    </row>
    <row r="62" spans="1:12" ht="15.75" customHeight="1" x14ac:dyDescent="0.2">
      <c r="A62" s="45">
        <f>A44</f>
        <v>1</v>
      </c>
      <c r="B62" s="46">
        <f>B44</f>
        <v>3</v>
      </c>
      <c r="C62" s="61" t="s">
        <v>4</v>
      </c>
      <c r="D62" s="62"/>
      <c r="E62" s="47"/>
      <c r="F62" s="48">
        <f>F51+F61</f>
        <v>920</v>
      </c>
      <c r="G62" s="48">
        <f t="shared" ref="G62" si="18">G51+G61</f>
        <v>53.05</v>
      </c>
      <c r="H62" s="48">
        <f t="shared" ref="H62" si="19">H51+H61</f>
        <v>51.03</v>
      </c>
      <c r="I62" s="48">
        <f t="shared" ref="I62" si="20">I51+I61</f>
        <v>315.47000000000003</v>
      </c>
      <c r="J62" s="48">
        <f t="shared" ref="J62:L62" si="21">J51+J61</f>
        <v>1590.1</v>
      </c>
      <c r="K62" s="48"/>
      <c r="L62" s="48">
        <f t="shared" si="21"/>
        <v>148.26999999999998</v>
      </c>
    </row>
    <row r="63" spans="1:12" x14ac:dyDescent="0.25">
      <c r="A63" s="16">
        <v>1</v>
      </c>
      <c r="B63" s="17">
        <v>4</v>
      </c>
      <c r="C63" s="18" t="s">
        <v>20</v>
      </c>
      <c r="D63" s="19" t="s">
        <v>75</v>
      </c>
      <c r="E63" s="50" t="s">
        <v>44</v>
      </c>
      <c r="F63" s="22" t="s">
        <v>58</v>
      </c>
      <c r="G63" s="22">
        <v>14</v>
      </c>
      <c r="H63" s="22">
        <v>17</v>
      </c>
      <c r="I63" s="22">
        <v>7</v>
      </c>
      <c r="J63" s="22">
        <v>168</v>
      </c>
      <c r="K63" s="23">
        <v>56</v>
      </c>
      <c r="L63" s="22">
        <v>21.24</v>
      </c>
    </row>
    <row r="64" spans="1:12" x14ac:dyDescent="0.25">
      <c r="A64" s="24"/>
      <c r="B64" s="25"/>
      <c r="C64" s="26"/>
      <c r="D64" s="27" t="s">
        <v>25</v>
      </c>
      <c r="E64" s="28" t="s">
        <v>45</v>
      </c>
      <c r="F64" s="29">
        <v>200</v>
      </c>
      <c r="G64" s="29">
        <v>12</v>
      </c>
      <c r="H64" s="29">
        <v>8</v>
      </c>
      <c r="I64" s="29">
        <v>52</v>
      </c>
      <c r="J64" s="29">
        <v>324</v>
      </c>
      <c r="K64" s="30">
        <v>114</v>
      </c>
      <c r="L64" s="29">
        <v>14.45</v>
      </c>
    </row>
    <row r="65" spans="1:12" ht="15.75" x14ac:dyDescent="0.25">
      <c r="A65" s="24"/>
      <c r="B65" s="25"/>
      <c r="C65" s="26"/>
      <c r="D65" s="31" t="s">
        <v>21</v>
      </c>
      <c r="E65" s="32" t="s">
        <v>48</v>
      </c>
      <c r="F65" s="33">
        <v>200</v>
      </c>
      <c r="G65" s="34">
        <v>1</v>
      </c>
      <c r="H65" s="29">
        <v>0</v>
      </c>
      <c r="I65" s="29">
        <v>31</v>
      </c>
      <c r="J65" s="29">
        <v>130</v>
      </c>
      <c r="K65" s="30">
        <v>241</v>
      </c>
      <c r="L65" s="29">
        <v>16.920000000000002</v>
      </c>
    </row>
    <row r="66" spans="1:12" x14ac:dyDescent="0.25">
      <c r="A66" s="24"/>
      <c r="B66" s="25"/>
      <c r="C66" s="26"/>
      <c r="D66" s="31" t="s">
        <v>22</v>
      </c>
      <c r="E66" s="28" t="s">
        <v>37</v>
      </c>
      <c r="F66" s="29">
        <v>80</v>
      </c>
      <c r="G66" s="29">
        <v>6.08</v>
      </c>
      <c r="H66" s="29">
        <v>0.64</v>
      </c>
      <c r="I66" s="29">
        <v>39.36</v>
      </c>
      <c r="J66" s="29">
        <v>188</v>
      </c>
      <c r="K66" s="30">
        <v>122</v>
      </c>
      <c r="L66" s="29">
        <v>5.79</v>
      </c>
    </row>
    <row r="67" spans="1:12" x14ac:dyDescent="0.25">
      <c r="A67" s="24"/>
      <c r="B67" s="25"/>
      <c r="C67" s="26"/>
      <c r="D67" s="31" t="s">
        <v>69</v>
      </c>
      <c r="E67" s="28" t="s">
        <v>80</v>
      </c>
      <c r="F67" s="29">
        <v>60</v>
      </c>
      <c r="G67" s="29">
        <v>1.1299999999999999</v>
      </c>
      <c r="H67" s="29">
        <v>4.5599999999999996</v>
      </c>
      <c r="I67" s="29">
        <v>4.09</v>
      </c>
      <c r="J67" s="29">
        <v>64</v>
      </c>
      <c r="K67" s="30">
        <v>53</v>
      </c>
      <c r="L67" s="29">
        <v>6.03</v>
      </c>
    </row>
    <row r="68" spans="1:12" x14ac:dyDescent="0.25">
      <c r="A68" s="24"/>
      <c r="B68" s="25"/>
      <c r="C68" s="26"/>
      <c r="D68" s="27" t="s">
        <v>67</v>
      </c>
      <c r="E68" s="28" t="s">
        <v>38</v>
      </c>
      <c r="F68" s="29">
        <v>30</v>
      </c>
      <c r="G68" s="29">
        <v>0.84</v>
      </c>
      <c r="H68" s="29">
        <v>0.99</v>
      </c>
      <c r="I68" s="29">
        <v>23.19</v>
      </c>
      <c r="J68" s="29">
        <v>106.7</v>
      </c>
      <c r="K68" s="30">
        <v>602</v>
      </c>
      <c r="L68" s="29">
        <v>6.6</v>
      </c>
    </row>
    <row r="69" spans="1:12" x14ac:dyDescent="0.25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spans="1:12" x14ac:dyDescent="0.25">
      <c r="A70" s="35"/>
      <c r="B70" s="36"/>
      <c r="C70" s="37"/>
      <c r="D70" s="38" t="s">
        <v>28</v>
      </c>
      <c r="E70" s="39"/>
      <c r="F70" s="40">
        <f>SUM(F63:F69)</f>
        <v>570</v>
      </c>
      <c r="G70" s="40">
        <f t="shared" ref="G70" si="22">SUM(G63:G69)</f>
        <v>35.050000000000004</v>
      </c>
      <c r="H70" s="40">
        <f t="shared" ref="H70" si="23">SUM(H63:H69)</f>
        <v>31.189999999999998</v>
      </c>
      <c r="I70" s="40">
        <f t="shared" ref="I70" si="24">SUM(I63:I69)</f>
        <v>156.64000000000001</v>
      </c>
      <c r="J70" s="40">
        <f t="shared" ref="J70:L70" si="25">SUM(J63:J69)</f>
        <v>980.7</v>
      </c>
      <c r="K70" s="41"/>
      <c r="L70" s="40">
        <f t="shared" si="25"/>
        <v>71.029999999999987</v>
      </c>
    </row>
    <row r="71" spans="1:12" x14ac:dyDescent="0.25">
      <c r="A71" s="42">
        <f>A63</f>
        <v>1</v>
      </c>
      <c r="B71" s="43">
        <f>B63</f>
        <v>4</v>
      </c>
      <c r="C71" s="44" t="s">
        <v>24</v>
      </c>
      <c r="D71" s="27" t="s">
        <v>67</v>
      </c>
      <c r="E71" s="28" t="s">
        <v>38</v>
      </c>
      <c r="F71" s="29">
        <v>30</v>
      </c>
      <c r="G71" s="29">
        <v>0.84</v>
      </c>
      <c r="H71" s="29">
        <v>0.99</v>
      </c>
      <c r="I71" s="29">
        <v>23.19</v>
      </c>
      <c r="J71" s="29">
        <v>106.7</v>
      </c>
      <c r="K71" s="30">
        <v>602</v>
      </c>
      <c r="L71" s="29">
        <v>6.6</v>
      </c>
    </row>
    <row r="72" spans="1:12" x14ac:dyDescent="0.25">
      <c r="A72" s="24"/>
      <c r="B72" s="25"/>
      <c r="C72" s="26"/>
      <c r="D72" s="31" t="s">
        <v>76</v>
      </c>
      <c r="E72" s="28" t="s">
        <v>59</v>
      </c>
      <c r="F72" s="29">
        <v>250</v>
      </c>
      <c r="G72" s="29">
        <v>3</v>
      </c>
      <c r="H72" s="29">
        <v>7</v>
      </c>
      <c r="I72" s="29">
        <v>11</v>
      </c>
      <c r="J72" s="29">
        <v>171</v>
      </c>
      <c r="K72" s="30">
        <v>2019</v>
      </c>
      <c r="L72" s="29">
        <v>7.98</v>
      </c>
    </row>
    <row r="73" spans="1:12" x14ac:dyDescent="0.25">
      <c r="A73" s="24"/>
      <c r="B73" s="25"/>
      <c r="C73" s="26"/>
      <c r="D73" s="31" t="s">
        <v>70</v>
      </c>
      <c r="E73" s="50" t="s">
        <v>44</v>
      </c>
      <c r="F73" s="22" t="s">
        <v>58</v>
      </c>
      <c r="G73" s="22">
        <v>14</v>
      </c>
      <c r="H73" s="22">
        <v>17</v>
      </c>
      <c r="I73" s="22">
        <v>7</v>
      </c>
      <c r="J73" s="22">
        <v>168</v>
      </c>
      <c r="K73" s="23">
        <v>56</v>
      </c>
      <c r="L73" s="22">
        <v>21.24</v>
      </c>
    </row>
    <row r="74" spans="1:12" x14ac:dyDescent="0.25">
      <c r="A74" s="24"/>
      <c r="B74" s="25"/>
      <c r="C74" s="26"/>
      <c r="D74" s="31" t="s">
        <v>25</v>
      </c>
      <c r="E74" s="28" t="s">
        <v>45</v>
      </c>
      <c r="F74" s="29">
        <v>200</v>
      </c>
      <c r="G74" s="29">
        <v>12</v>
      </c>
      <c r="H74" s="29">
        <v>8</v>
      </c>
      <c r="I74" s="29">
        <v>52</v>
      </c>
      <c r="J74" s="29">
        <v>324</v>
      </c>
      <c r="K74" s="30">
        <v>114</v>
      </c>
      <c r="L74" s="29">
        <v>14.45</v>
      </c>
    </row>
    <row r="75" spans="1:12" ht="15.75" x14ac:dyDescent="0.25">
      <c r="A75" s="24"/>
      <c r="B75" s="25"/>
      <c r="C75" s="26"/>
      <c r="D75" s="31" t="s">
        <v>26</v>
      </c>
      <c r="E75" s="32" t="s">
        <v>48</v>
      </c>
      <c r="F75" s="33">
        <v>200</v>
      </c>
      <c r="G75" s="34">
        <v>1</v>
      </c>
      <c r="H75" s="29">
        <v>0</v>
      </c>
      <c r="I75" s="29">
        <v>31</v>
      </c>
      <c r="J75" s="29">
        <v>130</v>
      </c>
      <c r="K75" s="30">
        <v>241</v>
      </c>
      <c r="L75" s="29">
        <v>16.920000000000002</v>
      </c>
    </row>
    <row r="76" spans="1:12" x14ac:dyDescent="0.25">
      <c r="A76" s="24"/>
      <c r="B76" s="25"/>
      <c r="C76" s="26"/>
      <c r="D76" s="31" t="s">
        <v>22</v>
      </c>
      <c r="E76" s="28" t="s">
        <v>37</v>
      </c>
      <c r="F76" s="29">
        <v>80</v>
      </c>
      <c r="G76" s="29">
        <v>6.08</v>
      </c>
      <c r="H76" s="29">
        <v>0.64</v>
      </c>
      <c r="I76" s="29">
        <v>39.36</v>
      </c>
      <c r="J76" s="29">
        <v>188</v>
      </c>
      <c r="K76" s="30">
        <v>122</v>
      </c>
      <c r="L76" s="29">
        <v>5.79</v>
      </c>
    </row>
    <row r="77" spans="1:12" x14ac:dyDescent="0.25">
      <c r="A77" s="24"/>
      <c r="B77" s="25"/>
      <c r="C77" s="26"/>
      <c r="D77" s="31"/>
      <c r="E77" s="28"/>
      <c r="F77" s="29"/>
      <c r="G77" s="29"/>
      <c r="H77" s="29"/>
      <c r="I77" s="29"/>
      <c r="J77" s="29"/>
      <c r="K77" s="30"/>
      <c r="L77" s="29"/>
    </row>
    <row r="78" spans="1:12" x14ac:dyDescent="0.25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  <c r="L78" s="29"/>
    </row>
    <row r="79" spans="1:12" x14ac:dyDescent="0.25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spans="1:12" x14ac:dyDescent="0.25">
      <c r="A80" s="35"/>
      <c r="B80" s="36"/>
      <c r="C80" s="37"/>
      <c r="D80" s="38" t="s">
        <v>28</v>
      </c>
      <c r="E80" s="39"/>
      <c r="F80" s="40">
        <f>SUM(F71:F79)</f>
        <v>760</v>
      </c>
      <c r="G80" s="40">
        <f>SUM(G71:G79)</f>
        <v>36.92</v>
      </c>
      <c r="H80" s="40">
        <f>SUM(H71:H79)</f>
        <v>33.630000000000003</v>
      </c>
      <c r="I80" s="40">
        <f>SUM(I71:I79)</f>
        <v>163.55000000000001</v>
      </c>
      <c r="J80" s="40">
        <f>SUM(J71:J79)</f>
        <v>1087.7</v>
      </c>
      <c r="K80" s="41"/>
      <c r="L80" s="40">
        <f>SUM(L71:L79)</f>
        <v>72.98</v>
      </c>
    </row>
    <row r="81" spans="1:12" ht="15.75" customHeight="1" x14ac:dyDescent="0.2">
      <c r="A81" s="45">
        <f>A63</f>
        <v>1</v>
      </c>
      <c r="B81" s="46">
        <f>B63</f>
        <v>4</v>
      </c>
      <c r="C81" s="61" t="s">
        <v>4</v>
      </c>
      <c r="D81" s="62"/>
      <c r="E81" s="47"/>
      <c r="F81" s="48">
        <f>F70+F80</f>
        <v>1330</v>
      </c>
      <c r="G81" s="48">
        <f t="shared" ref="G81" si="26">G70+G80</f>
        <v>71.97</v>
      </c>
      <c r="H81" s="48">
        <f t="shared" ref="H81" si="27">H70+H80</f>
        <v>64.819999999999993</v>
      </c>
      <c r="I81" s="48">
        <f t="shared" ref="I81" si="28">I70+I80</f>
        <v>320.19000000000005</v>
      </c>
      <c r="J81" s="48">
        <f t="shared" ref="J81:L81" si="29">J70+J80</f>
        <v>2068.4</v>
      </c>
      <c r="K81" s="48"/>
      <c r="L81" s="48">
        <f t="shared" si="29"/>
        <v>144.01</v>
      </c>
    </row>
    <row r="82" spans="1:12" x14ac:dyDescent="0.25">
      <c r="A82" s="16">
        <v>1</v>
      </c>
      <c r="B82" s="17">
        <v>5</v>
      </c>
      <c r="C82" s="18" t="s">
        <v>20</v>
      </c>
      <c r="D82" s="19" t="s">
        <v>75</v>
      </c>
      <c r="E82" s="50" t="s">
        <v>60</v>
      </c>
      <c r="F82" s="22">
        <v>175</v>
      </c>
      <c r="G82" s="22">
        <v>17.010000000000002</v>
      </c>
      <c r="H82" s="22">
        <v>15.68</v>
      </c>
      <c r="I82" s="22">
        <v>25.86</v>
      </c>
      <c r="J82" s="22">
        <v>312.61</v>
      </c>
      <c r="K82" s="23">
        <v>174</v>
      </c>
      <c r="L82" s="22">
        <v>55.09</v>
      </c>
    </row>
    <row r="83" spans="1:12" x14ac:dyDescent="0.25">
      <c r="A83" s="24"/>
      <c r="B83" s="25"/>
      <c r="C83" s="26"/>
      <c r="D83" s="27" t="s">
        <v>73</v>
      </c>
      <c r="E83" s="28" t="s">
        <v>42</v>
      </c>
      <c r="F83" s="29">
        <v>100</v>
      </c>
      <c r="G83" s="29">
        <v>0</v>
      </c>
      <c r="H83" s="29">
        <v>0</v>
      </c>
      <c r="I83" s="29">
        <v>10</v>
      </c>
      <c r="J83" s="29">
        <v>47</v>
      </c>
      <c r="K83" s="30">
        <v>231</v>
      </c>
      <c r="L83" s="29">
        <v>11.3</v>
      </c>
    </row>
    <row r="84" spans="1:12" x14ac:dyDescent="0.25">
      <c r="A84" s="24"/>
      <c r="B84" s="25"/>
      <c r="C84" s="26"/>
      <c r="D84" s="31" t="s">
        <v>26</v>
      </c>
      <c r="E84" s="28" t="s">
        <v>61</v>
      </c>
      <c r="F84" s="29" t="s">
        <v>62</v>
      </c>
      <c r="G84" s="29">
        <v>0.1</v>
      </c>
      <c r="H84" s="29">
        <v>0</v>
      </c>
      <c r="I84" s="29">
        <v>15.2</v>
      </c>
      <c r="J84" s="29">
        <v>61</v>
      </c>
      <c r="K84" s="30">
        <v>505</v>
      </c>
      <c r="L84" s="29">
        <v>3.54</v>
      </c>
    </row>
    <row r="85" spans="1:12" x14ac:dyDescent="0.25">
      <c r="A85" s="24"/>
      <c r="B85" s="25"/>
      <c r="C85" s="26"/>
      <c r="D85" s="31" t="s">
        <v>22</v>
      </c>
      <c r="E85" s="28" t="s">
        <v>37</v>
      </c>
      <c r="F85" s="29">
        <v>80</v>
      </c>
      <c r="G85" s="29">
        <v>6.08</v>
      </c>
      <c r="H85" s="29">
        <v>0.64</v>
      </c>
      <c r="I85" s="29">
        <v>39.36</v>
      </c>
      <c r="J85" s="29">
        <v>188</v>
      </c>
      <c r="K85" s="30">
        <v>122</v>
      </c>
      <c r="L85" s="29">
        <v>5.79</v>
      </c>
    </row>
    <row r="86" spans="1:12" x14ac:dyDescent="0.25">
      <c r="A86" s="24"/>
      <c r="B86" s="25"/>
      <c r="C86" s="26"/>
      <c r="D86" s="31"/>
      <c r="E86" s="28"/>
      <c r="F86" s="29"/>
      <c r="G86" s="29"/>
      <c r="H86" s="29"/>
      <c r="I86" s="29"/>
      <c r="J86" s="29"/>
      <c r="K86" s="30"/>
      <c r="L86" s="29"/>
    </row>
    <row r="87" spans="1:12" x14ac:dyDescent="0.25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spans="1:12" x14ac:dyDescent="0.25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spans="1:12" x14ac:dyDescent="0.25">
      <c r="A89" s="35"/>
      <c r="B89" s="36"/>
      <c r="C89" s="37"/>
      <c r="D89" s="38" t="s">
        <v>28</v>
      </c>
      <c r="E89" s="39"/>
      <c r="F89" s="40">
        <f>SUM(F82:F88)</f>
        <v>355</v>
      </c>
      <c r="G89" s="40">
        <f t="shared" ref="G89" si="30">SUM(G82:G88)</f>
        <v>23.190000000000005</v>
      </c>
      <c r="H89" s="40">
        <f t="shared" ref="H89" si="31">SUM(H82:H88)</f>
        <v>16.32</v>
      </c>
      <c r="I89" s="40">
        <f t="shared" ref="I89" si="32">SUM(I82:I88)</f>
        <v>90.42</v>
      </c>
      <c r="J89" s="40">
        <f t="shared" ref="J89:L89" si="33">SUM(J82:J88)</f>
        <v>608.61</v>
      </c>
      <c r="K89" s="41"/>
      <c r="L89" s="40">
        <f t="shared" si="33"/>
        <v>75.720000000000013</v>
      </c>
    </row>
    <row r="90" spans="1:12" x14ac:dyDescent="0.25">
      <c r="A90" s="42">
        <f>A82</f>
        <v>1</v>
      </c>
      <c r="B90" s="43">
        <f>B82</f>
        <v>5</v>
      </c>
      <c r="C90" s="44" t="s">
        <v>24</v>
      </c>
      <c r="D90" s="31" t="s">
        <v>22</v>
      </c>
      <c r="E90" s="28" t="s">
        <v>37</v>
      </c>
      <c r="F90" s="29">
        <v>80</v>
      </c>
      <c r="G90" s="29">
        <v>6.08</v>
      </c>
      <c r="H90" s="29">
        <v>0.64</v>
      </c>
      <c r="I90" s="29">
        <v>39.36</v>
      </c>
      <c r="J90" s="29">
        <v>188</v>
      </c>
      <c r="K90" s="30">
        <v>122</v>
      </c>
      <c r="L90" s="29">
        <v>5.79</v>
      </c>
    </row>
    <row r="91" spans="1:12" x14ac:dyDescent="0.25">
      <c r="A91" s="24"/>
      <c r="B91" s="25"/>
      <c r="C91" s="26"/>
      <c r="D91" s="31" t="s">
        <v>76</v>
      </c>
      <c r="E91" s="28" t="s">
        <v>39</v>
      </c>
      <c r="F91" s="29">
        <v>250</v>
      </c>
      <c r="G91" s="29">
        <v>8</v>
      </c>
      <c r="H91" s="29">
        <v>2</v>
      </c>
      <c r="I91" s="29">
        <v>23</v>
      </c>
      <c r="J91" s="29">
        <v>140</v>
      </c>
      <c r="K91" s="30">
        <v>214</v>
      </c>
      <c r="L91" s="29">
        <v>8.26</v>
      </c>
    </row>
    <row r="92" spans="1:12" x14ac:dyDescent="0.25">
      <c r="A92" s="24"/>
      <c r="B92" s="25"/>
      <c r="C92" s="26"/>
      <c r="D92" s="31" t="s">
        <v>70</v>
      </c>
      <c r="E92" s="50" t="s">
        <v>60</v>
      </c>
      <c r="F92" s="22">
        <v>175</v>
      </c>
      <c r="G92" s="22">
        <v>17.010000000000002</v>
      </c>
      <c r="H92" s="22">
        <v>15.26</v>
      </c>
      <c r="I92" s="22">
        <v>25.86</v>
      </c>
      <c r="J92" s="22">
        <v>312.61</v>
      </c>
      <c r="K92" s="23">
        <v>174</v>
      </c>
      <c r="L92" s="22">
        <v>55.09</v>
      </c>
    </row>
    <row r="93" spans="1:12" x14ac:dyDescent="0.25">
      <c r="A93" s="24"/>
      <c r="B93" s="25"/>
      <c r="C93" s="26"/>
      <c r="D93" s="31" t="s">
        <v>26</v>
      </c>
      <c r="E93" s="28" t="s">
        <v>61</v>
      </c>
      <c r="F93" s="29" t="s">
        <v>62</v>
      </c>
      <c r="G93" s="29">
        <v>0.1</v>
      </c>
      <c r="H93" s="29">
        <v>0</v>
      </c>
      <c r="I93" s="29">
        <v>15.2</v>
      </c>
      <c r="J93" s="29">
        <v>61</v>
      </c>
      <c r="K93" s="30">
        <v>505</v>
      </c>
      <c r="L93" s="29">
        <v>3.54</v>
      </c>
    </row>
    <row r="94" spans="1:12" x14ac:dyDescent="0.25">
      <c r="A94" s="24"/>
      <c r="B94" s="25"/>
      <c r="C94" s="26"/>
    </row>
    <row r="95" spans="1:12" x14ac:dyDescent="0.25">
      <c r="A95" s="24"/>
      <c r="B95" s="25"/>
      <c r="C95" s="26"/>
    </row>
    <row r="96" spans="1:12" x14ac:dyDescent="0.25">
      <c r="A96" s="24"/>
      <c r="B96" s="25"/>
      <c r="C96" s="26"/>
      <c r="D96" s="31"/>
      <c r="E96" s="28"/>
      <c r="F96" s="29"/>
      <c r="G96" s="29"/>
      <c r="H96" s="29"/>
      <c r="I96" s="29"/>
      <c r="J96" s="29"/>
      <c r="K96" s="30"/>
      <c r="L96" s="29"/>
    </row>
    <row r="97" spans="1:12" x14ac:dyDescent="0.25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  <c r="L97" s="29"/>
    </row>
    <row r="98" spans="1:12" x14ac:dyDescent="0.25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spans="1:12" x14ac:dyDescent="0.25">
      <c r="A99" s="35"/>
      <c r="B99" s="36"/>
      <c r="C99" s="37"/>
      <c r="D99" s="38" t="s">
        <v>28</v>
      </c>
      <c r="E99" s="39"/>
      <c r="F99" s="40">
        <f>SUM(F90:F98)</f>
        <v>505</v>
      </c>
      <c r="G99" s="40">
        <f>SUM(G90:G98)</f>
        <v>31.190000000000005</v>
      </c>
      <c r="H99" s="40">
        <f>SUM(H90:H98)</f>
        <v>17.899999999999999</v>
      </c>
      <c r="I99" s="40">
        <f>SUM(I90:I98)</f>
        <v>103.42</v>
      </c>
      <c r="J99" s="40">
        <f>SUM(J90:J98)</f>
        <v>701.61</v>
      </c>
      <c r="K99" s="41"/>
      <c r="L99" s="40">
        <f>SUM(L90:L98)</f>
        <v>72.680000000000007</v>
      </c>
    </row>
    <row r="100" spans="1:12" ht="15.75" customHeight="1" x14ac:dyDescent="0.2">
      <c r="A100" s="45">
        <f>A82</f>
        <v>1</v>
      </c>
      <c r="B100" s="46">
        <f>B82</f>
        <v>5</v>
      </c>
      <c r="C100" s="61" t="s">
        <v>4</v>
      </c>
      <c r="D100" s="62"/>
      <c r="E100" s="47"/>
      <c r="F100" s="48">
        <f>F89+F99</f>
        <v>860</v>
      </c>
      <c r="G100" s="48">
        <f t="shared" ref="G100" si="34">G89+G99</f>
        <v>54.38000000000001</v>
      </c>
      <c r="H100" s="48">
        <f t="shared" ref="H100" si="35">H89+H99</f>
        <v>34.22</v>
      </c>
      <c r="I100" s="48">
        <f t="shared" ref="I100" si="36">I89+I99</f>
        <v>193.84</v>
      </c>
      <c r="J100" s="48">
        <f t="shared" ref="J100:L100" si="37">J89+J99</f>
        <v>1310.22</v>
      </c>
      <c r="K100" s="48"/>
      <c r="L100" s="48">
        <f t="shared" si="37"/>
        <v>148.40000000000003</v>
      </c>
    </row>
    <row r="101" spans="1:12" x14ac:dyDescent="0.25">
      <c r="A101" s="16">
        <v>1</v>
      </c>
      <c r="B101" s="17">
        <v>6</v>
      </c>
      <c r="C101" s="18" t="s">
        <v>20</v>
      </c>
      <c r="D101" s="19" t="s">
        <v>75</v>
      </c>
      <c r="E101" s="50" t="s">
        <v>81</v>
      </c>
      <c r="F101" s="22">
        <v>200</v>
      </c>
      <c r="G101" s="22">
        <v>4.82</v>
      </c>
      <c r="H101" s="22">
        <v>1.02</v>
      </c>
      <c r="I101" s="22">
        <v>16.829999999999998</v>
      </c>
      <c r="J101" s="22">
        <v>132.4</v>
      </c>
      <c r="K101" s="23">
        <v>94</v>
      </c>
      <c r="L101" s="22">
        <v>15.56</v>
      </c>
    </row>
    <row r="102" spans="1:12" x14ac:dyDescent="0.25">
      <c r="A102" s="24"/>
      <c r="B102" s="25"/>
      <c r="C102" s="26"/>
      <c r="D102" s="27" t="s">
        <v>70</v>
      </c>
      <c r="E102" s="28" t="s">
        <v>71</v>
      </c>
      <c r="F102" s="29">
        <v>40</v>
      </c>
      <c r="G102" s="29">
        <v>5.0999999999999996</v>
      </c>
      <c r="H102" s="29">
        <v>4.5999999999999996</v>
      </c>
      <c r="I102" s="29">
        <v>0.3</v>
      </c>
      <c r="J102" s="29">
        <v>63</v>
      </c>
      <c r="K102" s="30">
        <v>424</v>
      </c>
      <c r="L102" s="29">
        <v>10</v>
      </c>
    </row>
    <row r="103" spans="1:12" x14ac:dyDescent="0.25">
      <c r="A103" s="24"/>
      <c r="B103" s="25"/>
      <c r="C103" s="26"/>
      <c r="D103" s="31" t="s">
        <v>26</v>
      </c>
      <c r="E103" s="51" t="s">
        <v>50</v>
      </c>
      <c r="F103" s="52">
        <v>200</v>
      </c>
      <c r="G103" s="34">
        <v>4</v>
      </c>
      <c r="H103" s="29">
        <v>5</v>
      </c>
      <c r="I103" s="29">
        <v>18</v>
      </c>
      <c r="J103" s="29">
        <v>145.19999999999999</v>
      </c>
      <c r="K103" s="30">
        <v>397</v>
      </c>
      <c r="L103" s="29">
        <v>15.65</v>
      </c>
    </row>
    <row r="104" spans="1:12" x14ac:dyDescent="0.25">
      <c r="A104" s="24"/>
      <c r="B104" s="25"/>
      <c r="C104" s="26"/>
      <c r="D104" s="31" t="s">
        <v>22</v>
      </c>
      <c r="E104" s="28" t="s">
        <v>37</v>
      </c>
      <c r="F104" s="29">
        <v>80</v>
      </c>
      <c r="G104" s="29">
        <v>6.08</v>
      </c>
      <c r="H104" s="29">
        <v>0.64</v>
      </c>
      <c r="I104" s="29">
        <v>39.36</v>
      </c>
      <c r="J104" s="29">
        <v>188</v>
      </c>
      <c r="K104" s="30">
        <v>122</v>
      </c>
      <c r="L104" s="29">
        <v>5.79</v>
      </c>
    </row>
    <row r="105" spans="1:12" x14ac:dyDescent="0.25">
      <c r="A105" s="24"/>
      <c r="B105" s="25"/>
      <c r="C105" s="26"/>
      <c r="D105" s="31" t="s">
        <v>72</v>
      </c>
      <c r="E105" s="28" t="s">
        <v>49</v>
      </c>
      <c r="F105" s="29">
        <v>30</v>
      </c>
      <c r="G105" s="29">
        <v>6.96</v>
      </c>
      <c r="H105" s="29">
        <v>8.85</v>
      </c>
      <c r="I105" s="29">
        <v>0</v>
      </c>
      <c r="J105" s="29">
        <v>109.2</v>
      </c>
      <c r="K105" s="30">
        <v>15</v>
      </c>
      <c r="L105" s="29">
        <v>21</v>
      </c>
    </row>
    <row r="106" spans="1:12" x14ac:dyDescent="0.25">
      <c r="A106" s="24"/>
      <c r="B106" s="25"/>
      <c r="C106" s="26"/>
      <c r="D106" s="27" t="s">
        <v>73</v>
      </c>
      <c r="E106" s="28" t="s">
        <v>42</v>
      </c>
      <c r="F106" s="29">
        <v>100</v>
      </c>
      <c r="G106" s="29">
        <v>0</v>
      </c>
      <c r="H106" s="29">
        <v>0</v>
      </c>
      <c r="I106" s="29">
        <v>10</v>
      </c>
      <c r="J106" s="29">
        <v>47</v>
      </c>
      <c r="K106" s="30">
        <v>231</v>
      </c>
      <c r="L106" s="29">
        <v>10.5</v>
      </c>
    </row>
    <row r="107" spans="1:12" x14ac:dyDescent="0.25">
      <c r="A107" s="24"/>
      <c r="B107" s="25"/>
      <c r="C107" s="26"/>
      <c r="D107" s="27"/>
    </row>
    <row r="108" spans="1:12" x14ac:dyDescent="0.25">
      <c r="A108" s="35"/>
      <c r="B108" s="36"/>
      <c r="C108" s="37"/>
      <c r="D108" s="38" t="s">
        <v>28</v>
      </c>
      <c r="E108" s="39"/>
      <c r="F108" s="40">
        <f>SUM(F101:F106)</f>
        <v>650</v>
      </c>
      <c r="G108" s="40">
        <f>SUM(G101:G106)</f>
        <v>26.96</v>
      </c>
      <c r="H108" s="40">
        <f>SUM(H101:H106)</f>
        <v>20.11</v>
      </c>
      <c r="I108" s="40">
        <f>SUM(I101:I106)</f>
        <v>84.49</v>
      </c>
      <c r="J108" s="40">
        <f>SUM(J101:J106)</f>
        <v>684.80000000000007</v>
      </c>
      <c r="K108" s="41"/>
      <c r="L108" s="40">
        <f>SUM(L101:L106)</f>
        <v>78.5</v>
      </c>
    </row>
    <row r="109" spans="1:12" x14ac:dyDescent="0.25">
      <c r="A109" s="42">
        <f>A101</f>
        <v>1</v>
      </c>
      <c r="B109" s="43">
        <f>B101</f>
        <v>6</v>
      </c>
      <c r="C109" s="44" t="s">
        <v>24</v>
      </c>
      <c r="D109" s="31" t="s">
        <v>73</v>
      </c>
      <c r="E109" s="28" t="s">
        <v>42</v>
      </c>
      <c r="F109" s="29">
        <v>100</v>
      </c>
      <c r="G109" s="29">
        <v>0</v>
      </c>
      <c r="H109" s="29"/>
      <c r="I109" s="29">
        <v>10</v>
      </c>
      <c r="J109" s="29">
        <v>47</v>
      </c>
      <c r="K109" s="30">
        <v>231</v>
      </c>
      <c r="L109" s="29">
        <v>11.3</v>
      </c>
    </row>
    <row r="110" spans="1:12" x14ac:dyDescent="0.25">
      <c r="A110" s="24"/>
      <c r="B110" s="25"/>
      <c r="C110" s="26"/>
      <c r="D110" s="31" t="s">
        <v>76</v>
      </c>
      <c r="E110" s="28" t="s">
        <v>63</v>
      </c>
      <c r="F110" s="29">
        <v>200</v>
      </c>
      <c r="G110" s="29">
        <v>7.89</v>
      </c>
      <c r="H110" s="29">
        <v>7.48</v>
      </c>
      <c r="I110" s="29">
        <v>14.29</v>
      </c>
      <c r="J110" s="29">
        <v>156.29</v>
      </c>
      <c r="K110" s="30">
        <v>104</v>
      </c>
      <c r="L110" s="29">
        <v>29.09</v>
      </c>
    </row>
    <row r="111" spans="1:12" x14ac:dyDescent="0.25">
      <c r="A111" s="24"/>
      <c r="B111" s="25"/>
      <c r="C111" s="26"/>
      <c r="D111" s="31" t="s">
        <v>70</v>
      </c>
      <c r="E111" s="28" t="s">
        <v>64</v>
      </c>
      <c r="F111" s="29">
        <v>150</v>
      </c>
      <c r="G111" s="29">
        <v>3.86</v>
      </c>
      <c r="H111" s="29">
        <v>7</v>
      </c>
      <c r="I111" s="29">
        <v>25.6</v>
      </c>
      <c r="J111" s="29">
        <v>212</v>
      </c>
      <c r="K111" s="30">
        <v>191</v>
      </c>
      <c r="L111" s="29">
        <v>13.46</v>
      </c>
    </row>
    <row r="112" spans="1:12" x14ac:dyDescent="0.25">
      <c r="A112" s="24"/>
      <c r="B112" s="25"/>
      <c r="C112" s="26"/>
      <c r="D112" s="31" t="s">
        <v>82</v>
      </c>
      <c r="E112" s="28" t="s">
        <v>37</v>
      </c>
      <c r="F112" s="29">
        <v>80</v>
      </c>
      <c r="G112" s="29">
        <v>6.08</v>
      </c>
      <c r="H112" s="29">
        <v>0.64</v>
      </c>
      <c r="I112" s="29">
        <v>39.36</v>
      </c>
      <c r="J112" s="29">
        <v>188</v>
      </c>
      <c r="K112" s="30">
        <v>122</v>
      </c>
      <c r="L112" s="29">
        <v>5.79</v>
      </c>
    </row>
    <row r="113" spans="1:12" x14ac:dyDescent="0.25">
      <c r="A113" s="24"/>
      <c r="B113" s="25"/>
      <c r="C113" s="26"/>
      <c r="D113" s="31" t="s">
        <v>26</v>
      </c>
      <c r="E113" s="51" t="s">
        <v>50</v>
      </c>
      <c r="F113" s="52">
        <v>200</v>
      </c>
      <c r="G113" s="34">
        <v>4</v>
      </c>
      <c r="H113" s="29">
        <v>5</v>
      </c>
      <c r="I113" s="29">
        <v>18</v>
      </c>
      <c r="J113" s="29">
        <v>145.19999999999999</v>
      </c>
      <c r="K113" s="30">
        <v>397</v>
      </c>
      <c r="L113" s="29">
        <v>15.65</v>
      </c>
    </row>
    <row r="114" spans="1:12" x14ac:dyDescent="0.25">
      <c r="A114" s="24"/>
      <c r="B114" s="25"/>
      <c r="C114" s="26"/>
      <c r="D114" s="27"/>
      <c r="E114" s="28"/>
      <c r="F114" s="29"/>
      <c r="G114" s="29"/>
      <c r="H114" s="29"/>
      <c r="I114" s="29"/>
      <c r="J114" s="29"/>
      <c r="K114" s="30"/>
      <c r="L114" s="29"/>
    </row>
    <row r="115" spans="1:12" x14ac:dyDescent="0.25">
      <c r="A115" s="24"/>
      <c r="B115" s="25"/>
      <c r="C115" s="26"/>
      <c r="D115" s="27"/>
      <c r="E115" s="28"/>
      <c r="F115" s="29"/>
      <c r="G115" s="29"/>
      <c r="H115" s="29"/>
      <c r="I115" s="29"/>
      <c r="J115" s="29"/>
      <c r="K115" s="30"/>
      <c r="L115" s="29"/>
    </row>
    <row r="116" spans="1:12" x14ac:dyDescent="0.25">
      <c r="A116" s="35"/>
      <c r="B116" s="36"/>
      <c r="C116" s="37"/>
      <c r="D116" s="38" t="s">
        <v>28</v>
      </c>
      <c r="E116" s="39"/>
      <c r="F116" s="40">
        <f>SUM(F109:F115)</f>
        <v>730</v>
      </c>
      <c r="G116" s="40">
        <f>SUM(G109:G115)</f>
        <v>21.83</v>
      </c>
      <c r="H116" s="40">
        <f>SUM(H109:H115)</f>
        <v>20.12</v>
      </c>
      <c r="I116" s="40">
        <f>SUM(I109:I115)</f>
        <v>107.25</v>
      </c>
      <c r="J116" s="40">
        <f>SUM(J109:J115)</f>
        <v>748.49</v>
      </c>
      <c r="K116" s="41"/>
      <c r="L116" s="40">
        <f>SUM(L109:L115)</f>
        <v>75.290000000000006</v>
      </c>
    </row>
    <row r="117" spans="1:12" ht="15.75" customHeight="1" x14ac:dyDescent="0.2">
      <c r="A117" s="45">
        <f>A101</f>
        <v>1</v>
      </c>
      <c r="B117" s="46">
        <f>B101</f>
        <v>6</v>
      </c>
      <c r="C117" s="61" t="s">
        <v>4</v>
      </c>
      <c r="D117" s="62"/>
      <c r="E117" s="47"/>
      <c r="F117" s="48">
        <f>F108+F116</f>
        <v>1380</v>
      </c>
      <c r="G117" s="48">
        <f>G108+G116</f>
        <v>48.79</v>
      </c>
      <c r="H117" s="48">
        <f>H108+H116</f>
        <v>40.230000000000004</v>
      </c>
      <c r="I117" s="48">
        <f>I108+I116</f>
        <v>191.74</v>
      </c>
      <c r="J117" s="48">
        <f>J108+J116</f>
        <v>1433.29</v>
      </c>
      <c r="K117" s="48"/>
      <c r="L117" s="48">
        <f>L108+L116</f>
        <v>153.79000000000002</v>
      </c>
    </row>
    <row r="118" spans="1:12" x14ac:dyDescent="0.25">
      <c r="A118" s="49">
        <v>2</v>
      </c>
      <c r="B118" s="25">
        <v>1</v>
      </c>
      <c r="C118" s="18" t="s">
        <v>20</v>
      </c>
      <c r="D118" s="19" t="s">
        <v>75</v>
      </c>
      <c r="E118" s="28" t="s">
        <v>66</v>
      </c>
      <c r="F118" s="29">
        <v>100</v>
      </c>
      <c r="G118" s="29">
        <v>10.84</v>
      </c>
      <c r="H118" s="29">
        <v>12.42</v>
      </c>
      <c r="I118" s="29">
        <v>1.45</v>
      </c>
      <c r="J118" s="29">
        <v>161</v>
      </c>
      <c r="K118" s="30">
        <v>281</v>
      </c>
      <c r="L118" s="29">
        <v>36.5</v>
      </c>
    </row>
    <row r="119" spans="1:12" x14ac:dyDescent="0.25">
      <c r="A119" s="49"/>
      <c r="B119" s="25"/>
      <c r="C119" s="26"/>
      <c r="D119" s="27" t="s">
        <v>74</v>
      </c>
      <c r="E119" s="28" t="s">
        <v>83</v>
      </c>
      <c r="F119" s="29">
        <v>150</v>
      </c>
      <c r="G119" s="29">
        <v>5</v>
      </c>
      <c r="H119" s="29">
        <v>13</v>
      </c>
      <c r="I119" s="29">
        <v>36</v>
      </c>
      <c r="J119" s="29">
        <v>282</v>
      </c>
      <c r="K119" s="30">
        <v>321</v>
      </c>
      <c r="L119" s="29">
        <v>14.41</v>
      </c>
    </row>
    <row r="120" spans="1:12" ht="15.75" x14ac:dyDescent="0.25">
      <c r="A120" s="49"/>
      <c r="B120" s="25"/>
      <c r="C120" s="26"/>
      <c r="D120" s="31" t="s">
        <v>26</v>
      </c>
      <c r="E120" s="32" t="s">
        <v>84</v>
      </c>
      <c r="F120" s="33" t="s">
        <v>36</v>
      </c>
      <c r="G120" s="34">
        <v>0.2</v>
      </c>
      <c r="H120" s="29">
        <v>0</v>
      </c>
      <c r="I120" s="29">
        <v>14</v>
      </c>
      <c r="J120" s="29">
        <v>56.8</v>
      </c>
      <c r="K120" s="30">
        <v>943</v>
      </c>
      <c r="L120" s="29">
        <v>2.42</v>
      </c>
    </row>
    <row r="121" spans="1:12" x14ac:dyDescent="0.25">
      <c r="A121" s="49"/>
      <c r="B121" s="25"/>
      <c r="C121" s="26"/>
      <c r="D121" s="31" t="s">
        <v>22</v>
      </c>
      <c r="E121" s="28" t="s">
        <v>37</v>
      </c>
      <c r="F121" s="29">
        <v>80</v>
      </c>
      <c r="G121" s="29">
        <v>6.08</v>
      </c>
      <c r="H121" s="29">
        <v>0.64</v>
      </c>
      <c r="I121" s="29">
        <v>39.36</v>
      </c>
      <c r="J121" s="29">
        <v>188</v>
      </c>
      <c r="K121" s="30">
        <v>122</v>
      </c>
      <c r="L121" s="29">
        <v>5.79</v>
      </c>
    </row>
    <row r="122" spans="1:12" x14ac:dyDescent="0.25">
      <c r="A122" s="49"/>
      <c r="B122" s="25"/>
      <c r="C122" s="26"/>
      <c r="D122" s="31" t="s">
        <v>69</v>
      </c>
      <c r="E122" s="28" t="s">
        <v>87</v>
      </c>
      <c r="F122" s="29">
        <v>60</v>
      </c>
      <c r="G122" s="29">
        <v>1</v>
      </c>
      <c r="H122" s="29">
        <v>4</v>
      </c>
      <c r="I122" s="29">
        <v>4</v>
      </c>
      <c r="J122" s="29">
        <v>43</v>
      </c>
      <c r="K122" s="30">
        <v>53</v>
      </c>
      <c r="L122" s="29">
        <v>6</v>
      </c>
    </row>
    <row r="123" spans="1:12" x14ac:dyDescent="0.25">
      <c r="A123" s="49"/>
      <c r="B123" s="25"/>
      <c r="C123" s="26"/>
      <c r="D123" s="27" t="s">
        <v>67</v>
      </c>
      <c r="E123" s="1" t="s">
        <v>85</v>
      </c>
      <c r="F123" s="1">
        <v>30</v>
      </c>
      <c r="G123" s="1">
        <v>0.84</v>
      </c>
      <c r="H123" s="1">
        <v>0.99</v>
      </c>
      <c r="I123" s="1">
        <v>23.19</v>
      </c>
      <c r="J123" s="1">
        <v>106.7</v>
      </c>
      <c r="K123" s="1">
        <v>602</v>
      </c>
      <c r="L123" s="1">
        <v>6.6</v>
      </c>
    </row>
    <row r="124" spans="1:12" x14ac:dyDescent="0.25">
      <c r="A124" s="49"/>
      <c r="B124" s="25"/>
      <c r="C124" s="26"/>
      <c r="D124" s="27"/>
      <c r="E124" s="28"/>
      <c r="F124" s="29"/>
      <c r="G124" s="29"/>
      <c r="H124" s="29"/>
      <c r="I124" s="29"/>
      <c r="J124" s="29"/>
      <c r="K124" s="30"/>
      <c r="L124" s="29"/>
    </row>
    <row r="125" spans="1:12" x14ac:dyDescent="0.25">
      <c r="A125" s="53"/>
      <c r="B125" s="36"/>
      <c r="C125" s="37"/>
      <c r="D125" s="38" t="s">
        <v>28</v>
      </c>
      <c r="E125" s="39"/>
      <c r="F125" s="40">
        <f>SUM(F118:F124)</f>
        <v>420</v>
      </c>
      <c r="G125" s="40">
        <f t="shared" ref="G125:J125" si="38">SUM(G118:G124)</f>
        <v>23.959999999999997</v>
      </c>
      <c r="H125" s="40">
        <f t="shared" si="38"/>
        <v>31.05</v>
      </c>
      <c r="I125" s="40">
        <f t="shared" si="38"/>
        <v>118</v>
      </c>
      <c r="J125" s="40">
        <f t="shared" si="38"/>
        <v>837.5</v>
      </c>
      <c r="K125" s="41"/>
      <c r="L125" s="40">
        <f t="shared" ref="L125" si="39">SUM(L118:L124)</f>
        <v>71.72</v>
      </c>
    </row>
    <row r="126" spans="1:12" x14ac:dyDescent="0.25">
      <c r="A126" s="43">
        <f>A118</f>
        <v>2</v>
      </c>
      <c r="B126" s="43">
        <f>B118</f>
        <v>1</v>
      </c>
      <c r="C126" s="44" t="s">
        <v>24</v>
      </c>
      <c r="D126" s="31" t="s">
        <v>22</v>
      </c>
      <c r="E126" s="28" t="s">
        <v>37</v>
      </c>
      <c r="F126" s="29">
        <v>80</v>
      </c>
      <c r="G126" s="29">
        <v>6.08</v>
      </c>
      <c r="H126" s="29">
        <v>0.64</v>
      </c>
      <c r="I126" s="29">
        <v>39.36</v>
      </c>
      <c r="J126" s="29">
        <v>188</v>
      </c>
      <c r="K126" s="30">
        <v>122</v>
      </c>
      <c r="L126" s="29">
        <v>5.79</v>
      </c>
    </row>
    <row r="127" spans="1:12" x14ac:dyDescent="0.25">
      <c r="A127" s="49"/>
      <c r="B127" s="25"/>
      <c r="C127" s="26"/>
      <c r="D127" s="31" t="s">
        <v>76</v>
      </c>
      <c r="E127" s="28" t="s">
        <v>47</v>
      </c>
      <c r="F127" s="29">
        <v>250</v>
      </c>
      <c r="G127" s="29">
        <v>2</v>
      </c>
      <c r="H127" s="29">
        <v>3</v>
      </c>
      <c r="I127" s="29">
        <v>5</v>
      </c>
      <c r="J127" s="29">
        <v>135</v>
      </c>
      <c r="K127" s="30">
        <v>39</v>
      </c>
      <c r="L127" s="29">
        <v>10.38</v>
      </c>
    </row>
    <row r="128" spans="1:12" x14ac:dyDescent="0.25">
      <c r="A128" s="49"/>
      <c r="B128" s="25"/>
      <c r="C128" s="26"/>
      <c r="D128" s="31" t="s">
        <v>70</v>
      </c>
      <c r="E128" s="28" t="s">
        <v>66</v>
      </c>
      <c r="F128" s="29">
        <v>100</v>
      </c>
      <c r="G128" s="29">
        <v>10.84</v>
      </c>
      <c r="H128" s="29">
        <v>12.42</v>
      </c>
      <c r="I128" s="29">
        <v>1.45</v>
      </c>
      <c r="J128" s="29">
        <v>161</v>
      </c>
      <c r="K128" s="30">
        <v>281</v>
      </c>
      <c r="L128" s="29" t="s">
        <v>86</v>
      </c>
    </row>
    <row r="129" spans="1:12" x14ac:dyDescent="0.25">
      <c r="A129" s="49"/>
      <c r="B129" s="25"/>
      <c r="C129" s="26"/>
      <c r="D129" s="31" t="s">
        <v>25</v>
      </c>
      <c r="E129" s="28" t="s">
        <v>83</v>
      </c>
      <c r="F129" s="29">
        <v>150</v>
      </c>
      <c r="G129" s="29">
        <v>5</v>
      </c>
      <c r="H129" s="29">
        <v>13</v>
      </c>
      <c r="I129" s="29">
        <v>36</v>
      </c>
      <c r="J129" s="29">
        <v>282</v>
      </c>
      <c r="K129" s="30">
        <v>321</v>
      </c>
      <c r="L129" s="29">
        <v>14.41</v>
      </c>
    </row>
    <row r="130" spans="1:12" ht="15.75" x14ac:dyDescent="0.25">
      <c r="A130" s="49"/>
      <c r="B130" s="25"/>
      <c r="C130" s="26"/>
      <c r="D130" s="31" t="s">
        <v>26</v>
      </c>
      <c r="E130" s="32" t="s">
        <v>84</v>
      </c>
      <c r="F130" s="33" t="s">
        <v>36</v>
      </c>
      <c r="G130" s="34">
        <v>0.2</v>
      </c>
      <c r="H130" s="29">
        <v>0</v>
      </c>
      <c r="I130" s="29">
        <v>14</v>
      </c>
      <c r="J130" s="29">
        <v>56.8</v>
      </c>
      <c r="K130" s="30">
        <v>943</v>
      </c>
      <c r="L130" s="29">
        <v>2.42</v>
      </c>
    </row>
    <row r="131" spans="1:12" x14ac:dyDescent="0.25">
      <c r="A131" s="49"/>
      <c r="B131" s="25"/>
      <c r="C131" s="26"/>
      <c r="D131" s="31" t="s">
        <v>69</v>
      </c>
      <c r="E131" s="28" t="s">
        <v>87</v>
      </c>
      <c r="F131" s="29">
        <v>60</v>
      </c>
      <c r="G131" s="29">
        <v>1</v>
      </c>
      <c r="H131" s="29">
        <v>4</v>
      </c>
      <c r="I131" s="29">
        <v>4</v>
      </c>
      <c r="J131" s="29">
        <v>43</v>
      </c>
      <c r="K131" s="30">
        <v>53</v>
      </c>
      <c r="L131" s="29">
        <v>6</v>
      </c>
    </row>
    <row r="132" spans="1:12" x14ac:dyDescent="0.25">
      <c r="A132" s="49"/>
      <c r="B132" s="25"/>
      <c r="C132" s="26"/>
      <c r="D132" s="31"/>
      <c r="E132" s="28"/>
      <c r="F132" s="29"/>
      <c r="G132" s="29"/>
      <c r="H132" s="29"/>
      <c r="I132" s="29"/>
      <c r="J132" s="29"/>
      <c r="K132" s="30"/>
      <c r="L132" s="29"/>
    </row>
    <row r="133" spans="1:12" x14ac:dyDescent="0.25">
      <c r="A133" s="49"/>
      <c r="B133" s="25"/>
      <c r="C133" s="26"/>
      <c r="D133" s="27"/>
      <c r="E133" s="28"/>
      <c r="F133" s="29"/>
      <c r="G133" s="29"/>
      <c r="H133" s="29"/>
      <c r="I133" s="29"/>
      <c r="J133" s="29"/>
      <c r="K133" s="30"/>
      <c r="L133" s="29"/>
    </row>
    <row r="134" spans="1:12" x14ac:dyDescent="0.25">
      <c r="A134" s="49"/>
      <c r="B134" s="25"/>
      <c r="C134" s="26"/>
      <c r="D134" s="27"/>
      <c r="E134" s="28"/>
      <c r="F134" s="29"/>
      <c r="G134" s="29"/>
      <c r="H134" s="29"/>
      <c r="I134" s="29"/>
      <c r="J134" s="29"/>
      <c r="K134" s="30"/>
      <c r="L134" s="29"/>
    </row>
    <row r="135" spans="1:12" x14ac:dyDescent="0.25">
      <c r="A135" s="53"/>
      <c r="B135" s="36"/>
      <c r="C135" s="37"/>
      <c r="D135" s="38" t="s">
        <v>28</v>
      </c>
      <c r="E135" s="39"/>
      <c r="F135" s="40">
        <f>SUM(F126:F134)</f>
        <v>640</v>
      </c>
      <c r="G135" s="40">
        <f>SUM(G126:G134)</f>
        <v>25.12</v>
      </c>
      <c r="H135" s="40">
        <f>SUM(H126:H134)</f>
        <v>33.06</v>
      </c>
      <c r="I135" s="40">
        <f>SUM(I126:I134)</f>
        <v>99.81</v>
      </c>
      <c r="J135" s="40">
        <f>SUM(J126:J134)</f>
        <v>865.8</v>
      </c>
      <c r="K135" s="41"/>
      <c r="L135" s="40">
        <f>SUM(L126:L134)</f>
        <v>39</v>
      </c>
    </row>
    <row r="136" spans="1:12" x14ac:dyDescent="0.2">
      <c r="A136" s="54">
        <f>A118</f>
        <v>2</v>
      </c>
      <c r="B136" s="54">
        <f>B118</f>
        <v>1</v>
      </c>
      <c r="C136" s="61" t="s">
        <v>4</v>
      </c>
      <c r="D136" s="62"/>
      <c r="E136" s="47"/>
      <c r="F136" s="48">
        <f>F125+F135</f>
        <v>1060</v>
      </c>
      <c r="G136" s="48">
        <f t="shared" ref="G136" si="40">G125+G135</f>
        <v>49.08</v>
      </c>
      <c r="H136" s="48">
        <f t="shared" ref="H136" si="41">H125+H135</f>
        <v>64.11</v>
      </c>
      <c r="I136" s="48">
        <f t="shared" ref="I136" si="42">I125+I135</f>
        <v>217.81</v>
      </c>
      <c r="J136" s="48">
        <f t="shared" ref="J136:L136" si="43">J125+J135</f>
        <v>1703.3</v>
      </c>
      <c r="K136" s="48"/>
      <c r="L136" s="48">
        <f t="shared" si="43"/>
        <v>110.72</v>
      </c>
    </row>
    <row r="137" spans="1:12" x14ac:dyDescent="0.25">
      <c r="A137" s="16">
        <v>2</v>
      </c>
      <c r="B137" s="17">
        <v>2</v>
      </c>
      <c r="C137" s="18" t="s">
        <v>20</v>
      </c>
      <c r="D137" s="19" t="s">
        <v>75</v>
      </c>
      <c r="E137" s="50" t="s">
        <v>88</v>
      </c>
      <c r="F137" s="22">
        <v>200</v>
      </c>
      <c r="G137" s="22">
        <v>10.01</v>
      </c>
      <c r="H137" s="22">
        <v>8.24</v>
      </c>
      <c r="I137" s="22">
        <v>16.41</v>
      </c>
      <c r="J137" s="22">
        <v>175.75</v>
      </c>
      <c r="K137" s="23">
        <v>444</v>
      </c>
      <c r="L137" s="22">
        <v>41.68</v>
      </c>
    </row>
    <row r="138" spans="1:12" x14ac:dyDescent="0.25">
      <c r="A138" s="24"/>
      <c r="B138" s="25"/>
      <c r="C138" s="26"/>
      <c r="D138" s="31" t="s">
        <v>21</v>
      </c>
      <c r="E138" s="28" t="s">
        <v>41</v>
      </c>
      <c r="F138" s="29" t="s">
        <v>36</v>
      </c>
      <c r="G138" s="34">
        <v>0.2</v>
      </c>
      <c r="H138" s="29"/>
      <c r="I138" s="29">
        <v>14</v>
      </c>
      <c r="J138" s="29">
        <v>56.8</v>
      </c>
      <c r="K138" s="30">
        <v>943</v>
      </c>
      <c r="L138" s="29">
        <v>2.42</v>
      </c>
    </row>
    <row r="139" spans="1:12" ht="15.75" customHeight="1" x14ac:dyDescent="0.25">
      <c r="A139" s="24"/>
      <c r="B139" s="25"/>
      <c r="C139" s="26"/>
      <c r="D139" s="31" t="s">
        <v>22</v>
      </c>
      <c r="E139" s="28" t="s">
        <v>37</v>
      </c>
      <c r="F139" s="29">
        <v>80</v>
      </c>
      <c r="G139" s="29">
        <v>6.08</v>
      </c>
      <c r="H139" s="29">
        <v>0.64</v>
      </c>
      <c r="I139" s="29">
        <v>39.36</v>
      </c>
      <c r="J139" s="29">
        <v>188</v>
      </c>
      <c r="K139" s="30">
        <v>122</v>
      </c>
      <c r="L139" s="29">
        <v>5.79</v>
      </c>
    </row>
    <row r="140" spans="1:12" x14ac:dyDescent="0.25">
      <c r="A140" s="24"/>
      <c r="B140" s="25"/>
      <c r="C140" s="26"/>
      <c r="D140" s="31" t="s">
        <v>23</v>
      </c>
      <c r="E140" s="28" t="s">
        <v>46</v>
      </c>
      <c r="F140" s="29">
        <v>100</v>
      </c>
      <c r="G140" s="29">
        <v>2</v>
      </c>
      <c r="H140" s="29">
        <v>1</v>
      </c>
      <c r="I140" s="29">
        <v>21</v>
      </c>
      <c r="J140" s="29">
        <v>96</v>
      </c>
      <c r="K140" s="30">
        <v>231</v>
      </c>
      <c r="L140" s="29">
        <v>20.25</v>
      </c>
    </row>
    <row r="141" spans="1:12" x14ac:dyDescent="0.25">
      <c r="A141" s="24"/>
      <c r="B141" s="25"/>
      <c r="C141" s="26"/>
      <c r="D141" s="27" t="s">
        <v>69</v>
      </c>
      <c r="E141" s="28" t="s">
        <v>89</v>
      </c>
      <c r="F141" s="29">
        <v>60</v>
      </c>
      <c r="G141" s="29">
        <v>2.16</v>
      </c>
      <c r="H141" s="29">
        <v>6.12</v>
      </c>
      <c r="I141" s="29">
        <v>4.68</v>
      </c>
      <c r="J141" s="29">
        <v>122.2</v>
      </c>
      <c r="K141" s="30">
        <v>30</v>
      </c>
      <c r="L141" s="29">
        <v>7.37</v>
      </c>
    </row>
    <row r="142" spans="1:12" x14ac:dyDescent="0.25">
      <c r="A142" s="35"/>
      <c r="B142" s="36"/>
      <c r="C142" s="37"/>
      <c r="D142" s="38" t="s">
        <v>28</v>
      </c>
      <c r="E142" s="39"/>
      <c r="F142" s="40">
        <f>SUM(F137:F141)</f>
        <v>440</v>
      </c>
      <c r="G142" s="40">
        <f>SUM(G137:G141)</f>
        <v>20.45</v>
      </c>
      <c r="H142" s="40">
        <f>SUM(H137:H141)</f>
        <v>16</v>
      </c>
      <c r="I142" s="40">
        <f>SUM(I137:I141)</f>
        <v>95.449999999999989</v>
      </c>
      <c r="J142" s="40">
        <f>SUM(J137:J141)</f>
        <v>638.75</v>
      </c>
      <c r="K142" s="41"/>
      <c r="L142" s="40">
        <f>SUM(L137:L141)</f>
        <v>77.510000000000005</v>
      </c>
    </row>
    <row r="143" spans="1:12" x14ac:dyDescent="0.25">
      <c r="A143" s="42">
        <f>A137</f>
        <v>2</v>
      </c>
      <c r="B143" s="43">
        <f>B137</f>
        <v>2</v>
      </c>
      <c r="C143" s="44" t="s">
        <v>24</v>
      </c>
      <c r="D143" s="31" t="s">
        <v>73</v>
      </c>
      <c r="E143" s="28" t="s">
        <v>46</v>
      </c>
      <c r="F143" s="29">
        <v>100</v>
      </c>
      <c r="G143" s="29">
        <v>2</v>
      </c>
      <c r="H143" s="29">
        <v>1</v>
      </c>
      <c r="I143" s="29">
        <v>21</v>
      </c>
      <c r="J143" s="29">
        <v>96</v>
      </c>
      <c r="K143" s="30">
        <v>231</v>
      </c>
      <c r="L143" s="29">
        <v>20.25</v>
      </c>
    </row>
    <row r="144" spans="1:12" x14ac:dyDescent="0.25">
      <c r="A144" s="24"/>
      <c r="B144" s="25"/>
      <c r="C144" s="26"/>
      <c r="D144" s="31" t="s">
        <v>26</v>
      </c>
      <c r="E144" s="28" t="s">
        <v>41</v>
      </c>
      <c r="F144" s="29" t="s">
        <v>36</v>
      </c>
      <c r="G144" s="34">
        <v>0.2</v>
      </c>
      <c r="H144" s="29">
        <v>0</v>
      </c>
      <c r="I144" s="29">
        <v>14</v>
      </c>
      <c r="J144" s="29">
        <v>56.8</v>
      </c>
      <c r="K144" s="30">
        <v>943</v>
      </c>
      <c r="L144" s="29">
        <v>2.42</v>
      </c>
    </row>
    <row r="145" spans="1:12" x14ac:dyDescent="0.25">
      <c r="A145" s="24"/>
      <c r="B145" s="25"/>
      <c r="C145" s="26"/>
      <c r="D145" s="31" t="s">
        <v>82</v>
      </c>
      <c r="E145" s="28" t="s">
        <v>37</v>
      </c>
      <c r="F145" s="29">
        <v>80</v>
      </c>
      <c r="G145" s="29">
        <v>6.08</v>
      </c>
      <c r="H145" s="29">
        <v>0.64</v>
      </c>
      <c r="I145" s="29">
        <v>39.36</v>
      </c>
      <c r="J145" s="29">
        <v>188</v>
      </c>
      <c r="K145" s="30">
        <v>122</v>
      </c>
      <c r="L145" s="29">
        <v>5.79</v>
      </c>
    </row>
    <row r="146" spans="1:12" x14ac:dyDescent="0.25">
      <c r="A146" s="24"/>
      <c r="B146" s="25"/>
      <c r="C146" s="26"/>
      <c r="D146" s="19" t="s">
        <v>75</v>
      </c>
      <c r="E146" s="50" t="s">
        <v>88</v>
      </c>
      <c r="F146" s="22">
        <v>200</v>
      </c>
      <c r="G146" s="22">
        <v>10.01</v>
      </c>
      <c r="H146" s="22">
        <v>8.24</v>
      </c>
      <c r="I146" s="22">
        <v>16.41</v>
      </c>
      <c r="J146" s="22">
        <v>175.75</v>
      </c>
      <c r="K146" s="23">
        <v>444</v>
      </c>
      <c r="L146" s="22">
        <v>41.68</v>
      </c>
    </row>
    <row r="147" spans="1:12" x14ac:dyDescent="0.25">
      <c r="A147" s="24"/>
      <c r="B147" s="25"/>
      <c r="C147" s="26"/>
      <c r="D147" s="27" t="s">
        <v>75</v>
      </c>
      <c r="E147" s="1" t="s">
        <v>90</v>
      </c>
      <c r="F147" s="1">
        <v>250</v>
      </c>
      <c r="G147" s="1">
        <v>8</v>
      </c>
      <c r="H147" s="1">
        <v>2</v>
      </c>
      <c r="I147" s="1">
        <v>23</v>
      </c>
      <c r="J147" s="1">
        <v>127</v>
      </c>
      <c r="K147" s="1">
        <v>39.1</v>
      </c>
      <c r="L147" s="1">
        <v>6.18</v>
      </c>
    </row>
    <row r="148" spans="1:12" x14ac:dyDescent="0.25">
      <c r="A148" s="24"/>
      <c r="B148" s="25"/>
      <c r="C148" s="26"/>
      <c r="D148" s="27"/>
      <c r="E148" s="28"/>
      <c r="F148" s="29"/>
      <c r="G148" s="29"/>
      <c r="H148" s="29"/>
      <c r="I148" s="29"/>
      <c r="J148" s="29"/>
      <c r="K148" s="30"/>
      <c r="L148" s="29"/>
    </row>
    <row r="149" spans="1:12" x14ac:dyDescent="0.25">
      <c r="A149" s="35"/>
      <c r="B149" s="36"/>
      <c r="C149" s="37"/>
      <c r="D149" s="38" t="s">
        <v>28</v>
      </c>
      <c r="E149" s="39"/>
      <c r="F149" s="40">
        <f>SUM(F143:F148)</f>
        <v>630</v>
      </c>
      <c r="G149" s="40">
        <f>SUM(G143:G148)</f>
        <v>26.29</v>
      </c>
      <c r="H149" s="40">
        <f>SUM(H143:H148)</f>
        <v>11.88</v>
      </c>
      <c r="I149" s="40">
        <f>SUM(I143:I148)</f>
        <v>113.77</v>
      </c>
      <c r="J149" s="40">
        <f>SUM(J143:J148)</f>
        <v>643.54999999999995</v>
      </c>
      <c r="K149" s="41"/>
      <c r="L149" s="40">
        <f>SUM(L143:L148)</f>
        <v>76.319999999999993</v>
      </c>
    </row>
    <row r="150" spans="1:12" x14ac:dyDescent="0.2">
      <c r="A150" s="45">
        <f>A137</f>
        <v>2</v>
      </c>
      <c r="B150" s="46">
        <f>B137</f>
        <v>2</v>
      </c>
      <c r="C150" s="61" t="s">
        <v>4</v>
      </c>
      <c r="D150" s="62"/>
      <c r="E150" s="47"/>
      <c r="F150" s="48">
        <f>F142+F149</f>
        <v>1070</v>
      </c>
      <c r="G150" s="48">
        <f>G142+G149</f>
        <v>46.739999999999995</v>
      </c>
      <c r="H150" s="48">
        <f>H142+H149</f>
        <v>27.880000000000003</v>
      </c>
      <c r="I150" s="48">
        <f>I142+I149</f>
        <v>209.21999999999997</v>
      </c>
      <c r="J150" s="48">
        <f>J142+J149</f>
        <v>1282.3</v>
      </c>
      <c r="K150" s="48"/>
      <c r="L150" s="48">
        <f>L142+L149</f>
        <v>153.82999999999998</v>
      </c>
    </row>
    <row r="151" spans="1:12" x14ac:dyDescent="0.25">
      <c r="A151" s="16">
        <v>2</v>
      </c>
      <c r="B151" s="17">
        <v>3</v>
      </c>
      <c r="C151" s="18" t="s">
        <v>20</v>
      </c>
      <c r="D151" s="19" t="s">
        <v>75</v>
      </c>
      <c r="E151" s="50" t="s">
        <v>91</v>
      </c>
      <c r="F151" s="22">
        <v>175</v>
      </c>
      <c r="G151" s="22">
        <v>17.010000000000002</v>
      </c>
      <c r="H151" s="22">
        <v>15.67</v>
      </c>
      <c r="I151" s="22">
        <v>25.86</v>
      </c>
      <c r="J151" s="22">
        <v>312.61</v>
      </c>
      <c r="K151" s="23">
        <v>174</v>
      </c>
      <c r="L151" s="22">
        <v>55.09</v>
      </c>
    </row>
    <row r="152" spans="1:12" x14ac:dyDescent="0.25">
      <c r="A152" s="24"/>
      <c r="B152" s="25"/>
      <c r="C152" s="26"/>
      <c r="D152" s="27" t="s">
        <v>69</v>
      </c>
      <c r="E152" s="51" t="s">
        <v>92</v>
      </c>
      <c r="F152" s="29">
        <v>60</v>
      </c>
      <c r="G152" s="29">
        <v>0.82</v>
      </c>
      <c r="H152" s="29">
        <v>3.71</v>
      </c>
      <c r="I152" s="29">
        <v>5.0599999999999996</v>
      </c>
      <c r="J152" s="29">
        <v>56.88</v>
      </c>
      <c r="K152" s="30">
        <v>45</v>
      </c>
      <c r="L152" s="29">
        <v>5.44</v>
      </c>
    </row>
    <row r="153" spans="1:12" x14ac:dyDescent="0.25">
      <c r="A153" s="24"/>
      <c r="B153" s="25"/>
      <c r="C153" s="26"/>
      <c r="D153" s="31" t="s">
        <v>26</v>
      </c>
      <c r="E153" s="28" t="s">
        <v>41</v>
      </c>
      <c r="F153" s="29" t="s">
        <v>36</v>
      </c>
      <c r="G153" s="34">
        <v>0.2</v>
      </c>
      <c r="H153" s="29">
        <v>0</v>
      </c>
      <c r="I153" s="29">
        <v>14</v>
      </c>
      <c r="J153" s="29">
        <v>56.8</v>
      </c>
      <c r="K153" s="30">
        <v>943</v>
      </c>
      <c r="L153" s="29">
        <v>2.42</v>
      </c>
    </row>
    <row r="154" spans="1:12" x14ac:dyDescent="0.25">
      <c r="A154" s="24"/>
      <c r="B154" s="25"/>
      <c r="C154" s="26"/>
      <c r="D154" s="31" t="s">
        <v>22</v>
      </c>
      <c r="E154" s="28" t="s">
        <v>37</v>
      </c>
      <c r="F154" s="29">
        <v>80</v>
      </c>
      <c r="G154" s="29">
        <v>6.08</v>
      </c>
      <c r="H154" s="29">
        <v>0.64</v>
      </c>
      <c r="I154" s="29">
        <v>39.36</v>
      </c>
      <c r="J154" s="29">
        <v>188</v>
      </c>
      <c r="K154" s="30">
        <v>122</v>
      </c>
      <c r="L154" s="29">
        <v>5.79</v>
      </c>
    </row>
    <row r="155" spans="1:12" x14ac:dyDescent="0.25">
      <c r="A155" s="24"/>
      <c r="B155" s="25"/>
      <c r="C155" s="26"/>
      <c r="D155" s="31" t="s">
        <v>93</v>
      </c>
      <c r="E155" s="28" t="s">
        <v>53</v>
      </c>
      <c r="F155" s="29">
        <v>20</v>
      </c>
      <c r="G155" s="29">
        <v>1.7</v>
      </c>
      <c r="H155" s="29">
        <v>2.2000000000000002</v>
      </c>
      <c r="I155" s="29">
        <v>13</v>
      </c>
      <c r="J155" s="29">
        <v>88</v>
      </c>
      <c r="K155" s="30">
        <v>9.1</v>
      </c>
      <c r="L155" s="29">
        <v>5.0999999999999996</v>
      </c>
    </row>
    <row r="156" spans="1:12" x14ac:dyDescent="0.25">
      <c r="A156" s="24"/>
      <c r="B156" s="25"/>
      <c r="C156" s="26"/>
      <c r="D156" s="27"/>
    </row>
    <row r="157" spans="1:12" x14ac:dyDescent="0.25">
      <c r="A157" s="24"/>
      <c r="B157" s="25"/>
      <c r="C157" s="26"/>
      <c r="D157" s="27"/>
      <c r="E157" s="28"/>
      <c r="F157" s="29"/>
      <c r="G157" s="29"/>
      <c r="H157" s="29"/>
      <c r="I157" s="29"/>
      <c r="J157" s="29"/>
      <c r="K157" s="30"/>
      <c r="L157" s="29"/>
    </row>
    <row r="158" spans="1:12" x14ac:dyDescent="0.25">
      <c r="A158" s="35"/>
      <c r="B158" s="36"/>
      <c r="C158" s="37"/>
      <c r="D158" s="38" t="s">
        <v>28</v>
      </c>
      <c r="E158" s="39"/>
      <c r="F158" s="40">
        <f>SUM(F151:F157)</f>
        <v>335</v>
      </c>
      <c r="G158" s="40">
        <f t="shared" ref="G158:J158" si="44">SUM(G151:G157)</f>
        <v>25.81</v>
      </c>
      <c r="H158" s="40">
        <f t="shared" si="44"/>
        <v>22.22</v>
      </c>
      <c r="I158" s="40">
        <f t="shared" si="44"/>
        <v>97.28</v>
      </c>
      <c r="J158" s="40">
        <f t="shared" si="44"/>
        <v>702.29</v>
      </c>
      <c r="K158" s="41"/>
      <c r="L158" s="40">
        <f t="shared" ref="L158" si="45">SUM(L151:L157)</f>
        <v>73.84</v>
      </c>
    </row>
    <row r="159" spans="1:12" x14ac:dyDescent="0.25">
      <c r="A159" s="42">
        <f>A151</f>
        <v>2</v>
      </c>
      <c r="B159" s="43">
        <f>B151</f>
        <v>3</v>
      </c>
      <c r="C159" s="44" t="s">
        <v>24</v>
      </c>
      <c r="D159" s="31"/>
      <c r="E159" s="28"/>
      <c r="F159" s="29"/>
      <c r="G159" s="29"/>
      <c r="H159" s="29"/>
      <c r="I159" s="29"/>
      <c r="J159" s="29"/>
      <c r="K159" s="30"/>
      <c r="L159" s="29"/>
    </row>
    <row r="160" spans="1:12" x14ac:dyDescent="0.25">
      <c r="A160" s="24"/>
      <c r="B160" s="25"/>
      <c r="C160" s="26"/>
      <c r="D160" s="31" t="s">
        <v>76</v>
      </c>
      <c r="E160" s="28" t="s">
        <v>65</v>
      </c>
      <c r="F160" s="29">
        <v>250</v>
      </c>
      <c r="G160" s="29">
        <v>2</v>
      </c>
      <c r="H160" s="29">
        <v>5</v>
      </c>
      <c r="I160" s="29">
        <v>10</v>
      </c>
      <c r="J160" s="29">
        <v>121</v>
      </c>
      <c r="K160" s="30">
        <v>73</v>
      </c>
      <c r="L160" s="29">
        <v>9.16</v>
      </c>
    </row>
    <row r="161" spans="1:12" x14ac:dyDescent="0.25">
      <c r="A161" s="24"/>
      <c r="B161" s="25"/>
      <c r="C161" s="26"/>
      <c r="D161" s="31" t="s">
        <v>94</v>
      </c>
      <c r="E161" s="50" t="s">
        <v>95</v>
      </c>
      <c r="F161" s="22">
        <v>175</v>
      </c>
      <c r="G161" s="22">
        <v>17.010000000000002</v>
      </c>
      <c r="H161" s="22">
        <v>15.68</v>
      </c>
      <c r="I161" s="22">
        <v>25.86</v>
      </c>
      <c r="J161" s="22">
        <v>312.61</v>
      </c>
      <c r="K161" s="23">
        <v>174</v>
      </c>
      <c r="L161" s="22">
        <v>55.09</v>
      </c>
    </row>
    <row r="162" spans="1:12" x14ac:dyDescent="0.25">
      <c r="A162" s="24"/>
      <c r="B162" s="25"/>
      <c r="C162" s="26"/>
      <c r="D162" s="31" t="s">
        <v>27</v>
      </c>
      <c r="E162" s="28" t="s">
        <v>37</v>
      </c>
      <c r="F162" s="29">
        <v>80</v>
      </c>
      <c r="G162" s="29">
        <v>6.08</v>
      </c>
      <c r="H162" s="29">
        <v>0.64</v>
      </c>
      <c r="I162" s="29">
        <v>39.36</v>
      </c>
      <c r="J162" s="29">
        <v>188</v>
      </c>
      <c r="K162" s="30">
        <v>122</v>
      </c>
      <c r="L162" s="29">
        <v>5.79</v>
      </c>
    </row>
    <row r="163" spans="1:12" x14ac:dyDescent="0.25">
      <c r="A163" s="24"/>
      <c r="B163" s="25"/>
      <c r="C163" s="26"/>
      <c r="D163" s="31" t="s">
        <v>26</v>
      </c>
      <c r="E163" s="28" t="s">
        <v>41</v>
      </c>
      <c r="F163" s="29" t="s">
        <v>36</v>
      </c>
      <c r="G163" s="34">
        <v>0.2</v>
      </c>
      <c r="H163" s="29">
        <v>0</v>
      </c>
      <c r="I163" s="29">
        <v>14</v>
      </c>
      <c r="J163" s="29">
        <v>56.8</v>
      </c>
      <c r="K163" s="30">
        <v>943</v>
      </c>
      <c r="L163" s="29">
        <v>2.42</v>
      </c>
    </row>
    <row r="164" spans="1:12" x14ac:dyDescent="0.25">
      <c r="A164" s="24"/>
      <c r="B164" s="25"/>
      <c r="C164" s="26"/>
    </row>
    <row r="165" spans="1:12" x14ac:dyDescent="0.25">
      <c r="A165" s="24"/>
      <c r="B165" s="25"/>
      <c r="C165" s="26"/>
      <c r="D165" s="31"/>
      <c r="E165" s="28"/>
      <c r="F165" s="29"/>
      <c r="G165" s="29"/>
      <c r="H165" s="29"/>
      <c r="I165" s="29"/>
      <c r="J165" s="29"/>
      <c r="K165" s="30"/>
      <c r="L165" s="29"/>
    </row>
    <row r="166" spans="1:12" x14ac:dyDescent="0.25">
      <c r="A166" s="24"/>
      <c r="B166" s="25"/>
      <c r="C166" s="26"/>
      <c r="D166" s="27"/>
      <c r="E166" s="28"/>
      <c r="F166" s="29"/>
      <c r="G166" s="29"/>
      <c r="H166" s="29"/>
      <c r="I166" s="29"/>
      <c r="J166" s="29"/>
      <c r="K166" s="30"/>
      <c r="L166" s="29"/>
    </row>
    <row r="167" spans="1:12" x14ac:dyDescent="0.25">
      <c r="A167" s="24"/>
      <c r="B167" s="25"/>
      <c r="C167" s="26"/>
      <c r="D167" s="27"/>
      <c r="E167" s="28"/>
      <c r="F167" s="29"/>
      <c r="G167" s="29"/>
      <c r="H167" s="29"/>
      <c r="I167" s="29"/>
      <c r="J167" s="29"/>
      <c r="K167" s="30"/>
      <c r="L167" s="29"/>
    </row>
    <row r="168" spans="1:12" x14ac:dyDescent="0.25">
      <c r="A168" s="35"/>
      <c r="B168" s="36"/>
      <c r="C168" s="37"/>
      <c r="D168" s="38" t="s">
        <v>28</v>
      </c>
      <c r="E168" s="39"/>
      <c r="F168" s="40">
        <f>SUM(F159:F167)</f>
        <v>505</v>
      </c>
      <c r="G168" s="40">
        <f t="shared" ref="G168:J168" si="46">SUM(G159:G167)</f>
        <v>25.290000000000003</v>
      </c>
      <c r="H168" s="40">
        <f t="shared" si="46"/>
        <v>21.32</v>
      </c>
      <c r="I168" s="40">
        <f t="shared" si="46"/>
        <v>89.22</v>
      </c>
      <c r="J168" s="40">
        <f t="shared" si="46"/>
        <v>678.41</v>
      </c>
      <c r="K168" s="41"/>
      <c r="L168" s="40">
        <f t="shared" ref="L168" si="47">SUM(L159:L167)</f>
        <v>72.460000000000008</v>
      </c>
    </row>
    <row r="169" spans="1:12" x14ac:dyDescent="0.2">
      <c r="A169" s="45">
        <f>A151</f>
        <v>2</v>
      </c>
      <c r="B169" s="46">
        <f>B151</f>
        <v>3</v>
      </c>
      <c r="C169" s="61" t="s">
        <v>4</v>
      </c>
      <c r="D169" s="62"/>
      <c r="E169" s="47"/>
      <c r="F169" s="48">
        <f>F158+F168</f>
        <v>840</v>
      </c>
      <c r="G169" s="48">
        <f t="shared" ref="G169" si="48">G158+G168</f>
        <v>51.1</v>
      </c>
      <c r="H169" s="48">
        <f t="shared" ref="H169" si="49">H158+H168</f>
        <v>43.54</v>
      </c>
      <c r="I169" s="48">
        <f t="shared" ref="I169" si="50">I158+I168</f>
        <v>186.5</v>
      </c>
      <c r="J169" s="48">
        <f t="shared" ref="J169:L169" si="51">J158+J168</f>
        <v>1380.6999999999998</v>
      </c>
      <c r="K169" s="48"/>
      <c r="L169" s="48">
        <f t="shared" si="51"/>
        <v>146.30000000000001</v>
      </c>
    </row>
    <row r="170" spans="1:12" x14ac:dyDescent="0.25">
      <c r="A170" s="16">
        <v>2</v>
      </c>
      <c r="B170" s="17">
        <v>4</v>
      </c>
      <c r="C170" s="18" t="s">
        <v>20</v>
      </c>
      <c r="D170" s="19" t="s">
        <v>74</v>
      </c>
      <c r="E170" s="50" t="s">
        <v>96</v>
      </c>
      <c r="F170" s="22">
        <v>150</v>
      </c>
      <c r="G170" s="22">
        <v>5</v>
      </c>
      <c r="H170" s="22">
        <v>9</v>
      </c>
      <c r="I170" s="22">
        <v>30</v>
      </c>
      <c r="J170" s="22">
        <v>213</v>
      </c>
      <c r="K170" s="23">
        <v>204</v>
      </c>
      <c r="L170" s="22">
        <v>9.5500000000000007</v>
      </c>
    </row>
    <row r="171" spans="1:12" x14ac:dyDescent="0.25">
      <c r="A171" s="24"/>
      <c r="B171" s="25"/>
      <c r="C171" s="26"/>
      <c r="D171" s="27" t="s">
        <v>97</v>
      </c>
      <c r="E171" s="28" t="s">
        <v>98</v>
      </c>
      <c r="F171" s="29" t="s">
        <v>58</v>
      </c>
      <c r="G171" s="29">
        <v>14</v>
      </c>
      <c r="H171" s="29">
        <v>17</v>
      </c>
      <c r="I171" s="29">
        <v>7</v>
      </c>
      <c r="J171" s="29">
        <v>168</v>
      </c>
      <c r="K171" s="30">
        <v>56</v>
      </c>
      <c r="L171" s="29">
        <v>21.65</v>
      </c>
    </row>
    <row r="172" spans="1:12" x14ac:dyDescent="0.25">
      <c r="A172" s="24"/>
      <c r="B172" s="25"/>
      <c r="C172" s="26"/>
      <c r="D172" s="31" t="s">
        <v>26</v>
      </c>
      <c r="E172" s="28" t="s">
        <v>99</v>
      </c>
      <c r="F172" s="29">
        <v>200</v>
      </c>
      <c r="G172" s="34">
        <v>1</v>
      </c>
      <c r="H172" s="29">
        <v>0</v>
      </c>
      <c r="I172" s="29">
        <v>31</v>
      </c>
      <c r="J172" s="29">
        <v>130</v>
      </c>
      <c r="K172" s="30">
        <v>241</v>
      </c>
      <c r="L172" s="29">
        <v>16.920000000000002</v>
      </c>
    </row>
    <row r="173" spans="1:12" x14ac:dyDescent="0.25">
      <c r="A173" s="24"/>
      <c r="B173" s="25"/>
      <c r="C173" s="26"/>
      <c r="D173" s="31" t="s">
        <v>22</v>
      </c>
      <c r="E173" s="28" t="s">
        <v>37</v>
      </c>
      <c r="F173" s="29">
        <v>80</v>
      </c>
      <c r="G173" s="29">
        <v>6.08</v>
      </c>
      <c r="H173" s="29">
        <v>0.64</v>
      </c>
      <c r="I173" s="29">
        <v>39.36</v>
      </c>
      <c r="J173" s="29">
        <v>188</v>
      </c>
      <c r="K173" s="30">
        <v>122</v>
      </c>
      <c r="L173" s="29">
        <v>5.79</v>
      </c>
    </row>
    <row r="174" spans="1:12" x14ac:dyDescent="0.25">
      <c r="A174" s="24"/>
      <c r="B174" s="25"/>
      <c r="C174" s="26"/>
      <c r="D174" s="31" t="s">
        <v>73</v>
      </c>
      <c r="E174" s="28" t="s">
        <v>46</v>
      </c>
      <c r="F174" s="29">
        <v>100</v>
      </c>
      <c r="G174" s="29">
        <v>2</v>
      </c>
      <c r="H174" s="29">
        <v>1</v>
      </c>
      <c r="I174" s="29">
        <v>21</v>
      </c>
      <c r="J174" s="29">
        <v>96</v>
      </c>
      <c r="K174" s="30">
        <v>231</v>
      </c>
      <c r="L174" s="29">
        <v>16.5</v>
      </c>
    </row>
    <row r="175" spans="1:12" x14ac:dyDescent="0.25">
      <c r="A175" s="24"/>
      <c r="B175" s="25"/>
      <c r="C175" s="26"/>
      <c r="D175" s="27"/>
    </row>
    <row r="176" spans="1:12" x14ac:dyDescent="0.25">
      <c r="A176" s="24"/>
      <c r="B176" s="25"/>
      <c r="C176" s="26"/>
      <c r="D176" s="27"/>
      <c r="E176" s="28"/>
      <c r="F176" s="29"/>
      <c r="G176" s="29"/>
      <c r="H176" s="29"/>
      <c r="I176" s="29"/>
      <c r="J176" s="29"/>
      <c r="K176" s="30"/>
      <c r="L176" s="29"/>
    </row>
    <row r="177" spans="1:12" ht="15.75" customHeight="1" x14ac:dyDescent="0.25">
      <c r="A177" s="35"/>
      <c r="B177" s="36"/>
      <c r="C177" s="37"/>
      <c r="D177" s="38" t="s">
        <v>28</v>
      </c>
      <c r="E177" s="39"/>
      <c r="F177" s="40">
        <f>SUM(F170:F176)</f>
        <v>530</v>
      </c>
      <c r="G177" s="40">
        <f t="shared" ref="G177:J177" si="52">SUM(G170:G176)</f>
        <v>28.08</v>
      </c>
      <c r="H177" s="40">
        <f t="shared" si="52"/>
        <v>27.64</v>
      </c>
      <c r="I177" s="40">
        <f t="shared" si="52"/>
        <v>128.36000000000001</v>
      </c>
      <c r="J177" s="40">
        <f t="shared" si="52"/>
        <v>795</v>
      </c>
      <c r="K177" s="41"/>
      <c r="L177" s="40">
        <f t="shared" ref="L177" si="53">SUM(L170:L176)</f>
        <v>70.41</v>
      </c>
    </row>
    <row r="178" spans="1:12" x14ac:dyDescent="0.25">
      <c r="A178" s="42">
        <f>A170</f>
        <v>2</v>
      </c>
      <c r="B178" s="43">
        <f>B170</f>
        <v>4</v>
      </c>
      <c r="C178" s="44" t="s">
        <v>24</v>
      </c>
      <c r="D178" s="31" t="s">
        <v>22</v>
      </c>
      <c r="E178" s="28" t="s">
        <v>37</v>
      </c>
      <c r="F178" s="29">
        <v>80</v>
      </c>
      <c r="G178" s="29">
        <v>6.08</v>
      </c>
      <c r="H178" s="29">
        <v>0.64</v>
      </c>
      <c r="I178" s="29">
        <v>39.36</v>
      </c>
      <c r="J178" s="29">
        <v>188</v>
      </c>
      <c r="K178" s="30">
        <v>122</v>
      </c>
      <c r="L178" s="29">
        <v>5.79</v>
      </c>
    </row>
    <row r="179" spans="1:12" x14ac:dyDescent="0.25">
      <c r="A179" s="24"/>
      <c r="B179" s="25"/>
      <c r="C179" s="26"/>
      <c r="D179" s="31" t="s">
        <v>75</v>
      </c>
      <c r="E179" s="28" t="s">
        <v>100</v>
      </c>
      <c r="F179" s="29">
        <v>250</v>
      </c>
      <c r="G179" s="29">
        <v>7.18</v>
      </c>
      <c r="H179" s="29">
        <v>2.94</v>
      </c>
      <c r="I179" s="29">
        <v>11.76</v>
      </c>
      <c r="J179" s="29">
        <v>102.26</v>
      </c>
      <c r="K179" s="30">
        <v>210</v>
      </c>
      <c r="L179" s="29">
        <v>18.48</v>
      </c>
    </row>
    <row r="180" spans="1:12" x14ac:dyDescent="0.25">
      <c r="A180" s="24"/>
      <c r="B180" s="25"/>
      <c r="C180" s="26"/>
      <c r="D180" s="31" t="s">
        <v>25</v>
      </c>
      <c r="E180" s="50" t="s">
        <v>96</v>
      </c>
      <c r="F180" s="22">
        <v>150</v>
      </c>
      <c r="G180" s="22">
        <v>5</v>
      </c>
      <c r="H180" s="22">
        <v>9</v>
      </c>
      <c r="I180" s="22">
        <v>30</v>
      </c>
      <c r="J180" s="22">
        <v>213</v>
      </c>
      <c r="K180" s="23">
        <v>204</v>
      </c>
      <c r="L180" s="22">
        <v>9.5500000000000007</v>
      </c>
    </row>
    <row r="181" spans="1:12" x14ac:dyDescent="0.25">
      <c r="A181" s="24"/>
      <c r="B181" s="25"/>
      <c r="C181" s="26"/>
      <c r="D181" s="31" t="s">
        <v>70</v>
      </c>
      <c r="E181" s="28" t="s">
        <v>98</v>
      </c>
      <c r="F181" s="29" t="s">
        <v>58</v>
      </c>
      <c r="G181" s="29">
        <v>14</v>
      </c>
      <c r="H181" s="29">
        <v>17</v>
      </c>
      <c r="I181" s="29">
        <v>7</v>
      </c>
      <c r="J181" s="29">
        <v>168</v>
      </c>
      <c r="K181" s="30">
        <v>56</v>
      </c>
      <c r="L181" s="29">
        <v>21.65</v>
      </c>
    </row>
    <row r="182" spans="1:12" x14ac:dyDescent="0.25">
      <c r="A182" s="24"/>
      <c r="B182" s="25"/>
      <c r="C182" s="26"/>
      <c r="D182" s="31" t="s">
        <v>26</v>
      </c>
      <c r="E182" s="28" t="s">
        <v>99</v>
      </c>
      <c r="F182" s="29">
        <v>200</v>
      </c>
      <c r="G182" s="34">
        <v>1</v>
      </c>
      <c r="H182" s="29">
        <v>0</v>
      </c>
      <c r="I182" s="29">
        <v>31</v>
      </c>
      <c r="J182" s="29">
        <v>130</v>
      </c>
      <c r="K182" s="30">
        <v>241</v>
      </c>
      <c r="L182" s="29">
        <v>16.920000000000002</v>
      </c>
    </row>
    <row r="183" spans="1:12" x14ac:dyDescent="0.25">
      <c r="A183" s="24"/>
      <c r="B183" s="25"/>
      <c r="C183" s="26"/>
    </row>
    <row r="184" spans="1:12" x14ac:dyDescent="0.25">
      <c r="A184" s="24"/>
      <c r="B184" s="25"/>
      <c r="C184" s="26"/>
      <c r="D184" s="31"/>
      <c r="E184" s="28"/>
      <c r="F184" s="29"/>
      <c r="G184" s="29"/>
      <c r="H184" s="29"/>
      <c r="I184" s="29"/>
      <c r="J184" s="29"/>
      <c r="K184" s="30"/>
      <c r="L184" s="29"/>
    </row>
    <row r="185" spans="1:12" x14ac:dyDescent="0.25">
      <c r="A185" s="24"/>
      <c r="B185" s="25"/>
      <c r="C185" s="26"/>
      <c r="D185" s="27"/>
      <c r="E185" s="28"/>
      <c r="F185" s="29"/>
      <c r="G185" s="29"/>
      <c r="H185" s="29"/>
      <c r="I185" s="29"/>
      <c r="J185" s="29"/>
      <c r="K185" s="30"/>
      <c r="L185" s="29"/>
    </row>
    <row r="186" spans="1:12" x14ac:dyDescent="0.25">
      <c r="A186" s="24"/>
      <c r="B186" s="25"/>
      <c r="C186" s="26"/>
      <c r="D186" s="27"/>
      <c r="E186" s="28"/>
      <c r="F186" s="29"/>
      <c r="G186" s="29"/>
      <c r="H186" s="29"/>
      <c r="I186" s="29"/>
      <c r="J186" s="29"/>
      <c r="K186" s="30"/>
      <c r="L186" s="29"/>
    </row>
    <row r="187" spans="1:12" x14ac:dyDescent="0.25">
      <c r="A187" s="35"/>
      <c r="B187" s="36"/>
      <c r="C187" s="37"/>
      <c r="D187" s="38" t="s">
        <v>28</v>
      </c>
      <c r="E187" s="39"/>
      <c r="F187" s="40">
        <f>SUM(F178:F186)</f>
        <v>680</v>
      </c>
      <c r="G187" s="40">
        <f>SUM(G178:G186)</f>
        <v>33.26</v>
      </c>
      <c r="H187" s="40">
        <f>SUM(H178:H186)</f>
        <v>29.58</v>
      </c>
      <c r="I187" s="40">
        <f>SUM(I178:I186)</f>
        <v>119.12</v>
      </c>
      <c r="J187" s="40">
        <f>SUM(J178:J186)</f>
        <v>801.26</v>
      </c>
      <c r="K187" s="41"/>
      <c r="L187" s="40">
        <f>SUM(L178:L186)</f>
        <v>72.39</v>
      </c>
    </row>
    <row r="188" spans="1:12" x14ac:dyDescent="0.2">
      <c r="A188" s="45">
        <f>A170</f>
        <v>2</v>
      </c>
      <c r="B188" s="46">
        <f>B170</f>
        <v>4</v>
      </c>
      <c r="C188" s="61" t="s">
        <v>4</v>
      </c>
      <c r="D188" s="62"/>
      <c r="E188" s="47"/>
      <c r="F188" s="48">
        <f>F177+F187</f>
        <v>1210</v>
      </c>
      <c r="G188" s="48">
        <f t="shared" ref="G188" si="54">G177+G187</f>
        <v>61.339999999999996</v>
      </c>
      <c r="H188" s="48">
        <f t="shared" ref="H188" si="55">H177+H187</f>
        <v>57.22</v>
      </c>
      <c r="I188" s="48">
        <f t="shared" ref="I188" si="56">I177+I187</f>
        <v>247.48000000000002</v>
      </c>
      <c r="J188" s="48">
        <f t="shared" ref="J188:L188" si="57">J177+J187</f>
        <v>1596.26</v>
      </c>
      <c r="K188" s="48"/>
      <c r="L188" s="48">
        <f t="shared" si="57"/>
        <v>142.80000000000001</v>
      </c>
    </row>
    <row r="189" spans="1:12" x14ac:dyDescent="0.25">
      <c r="A189" s="16">
        <v>2</v>
      </c>
      <c r="B189" s="17">
        <v>5</v>
      </c>
      <c r="C189" s="18" t="s">
        <v>20</v>
      </c>
      <c r="D189" s="19" t="s">
        <v>70</v>
      </c>
      <c r="E189" s="50" t="s">
        <v>66</v>
      </c>
      <c r="F189" s="22">
        <v>100</v>
      </c>
      <c r="G189" s="22">
        <v>10.84</v>
      </c>
      <c r="H189" s="22">
        <v>12.42</v>
      </c>
      <c r="I189" s="22">
        <v>1.45</v>
      </c>
      <c r="J189" s="22">
        <v>161</v>
      </c>
      <c r="K189" s="23">
        <v>281</v>
      </c>
      <c r="L189" s="22">
        <v>36.5</v>
      </c>
    </row>
    <row r="190" spans="1:12" x14ac:dyDescent="0.25">
      <c r="A190" s="24"/>
      <c r="B190" s="25"/>
      <c r="C190" s="26"/>
      <c r="D190" s="27" t="s">
        <v>74</v>
      </c>
      <c r="E190" s="28" t="s">
        <v>45</v>
      </c>
      <c r="F190" s="29">
        <v>200</v>
      </c>
      <c r="G190" s="29">
        <v>12</v>
      </c>
      <c r="H190" s="29">
        <v>8</v>
      </c>
      <c r="I190" s="29">
        <v>52</v>
      </c>
      <c r="J190" s="29">
        <v>324</v>
      </c>
      <c r="K190" s="30">
        <v>114</v>
      </c>
      <c r="L190" s="29">
        <v>13.42</v>
      </c>
    </row>
    <row r="191" spans="1:12" ht="15.75" x14ac:dyDescent="0.25">
      <c r="A191" s="24"/>
      <c r="B191" s="25"/>
      <c r="C191" s="26"/>
      <c r="D191" s="31" t="s">
        <v>26</v>
      </c>
      <c r="E191" s="32" t="s">
        <v>48</v>
      </c>
      <c r="F191" s="33">
        <v>200</v>
      </c>
      <c r="G191" s="34">
        <v>1</v>
      </c>
      <c r="H191" s="29">
        <v>0</v>
      </c>
      <c r="I191" s="29">
        <v>31</v>
      </c>
      <c r="J191" s="29">
        <v>130</v>
      </c>
      <c r="K191" s="30">
        <v>241</v>
      </c>
      <c r="L191" s="29">
        <v>16.920000000000002</v>
      </c>
    </row>
    <row r="192" spans="1:12" x14ac:dyDescent="0.25">
      <c r="A192" s="24"/>
      <c r="B192" s="25"/>
      <c r="C192" s="26"/>
      <c r="D192" s="31" t="s">
        <v>22</v>
      </c>
      <c r="E192" s="28" t="s">
        <v>37</v>
      </c>
      <c r="F192" s="29">
        <v>80</v>
      </c>
      <c r="G192" s="29">
        <v>6.08</v>
      </c>
      <c r="H192" s="29">
        <v>0.64</v>
      </c>
      <c r="I192" s="29">
        <v>39.36</v>
      </c>
      <c r="J192" s="29">
        <v>188</v>
      </c>
      <c r="K192" s="30">
        <v>122</v>
      </c>
      <c r="L192" s="29">
        <v>5.79</v>
      </c>
    </row>
    <row r="193" spans="1:12" x14ac:dyDescent="0.25">
      <c r="A193" s="24"/>
      <c r="B193" s="25"/>
      <c r="C193" s="26"/>
      <c r="D193" s="31"/>
      <c r="E193" s="28"/>
      <c r="F193" s="29"/>
      <c r="G193" s="29"/>
      <c r="H193" s="29"/>
      <c r="I193" s="29"/>
      <c r="J193" s="29"/>
      <c r="K193" s="30"/>
      <c r="L193" s="29"/>
    </row>
    <row r="194" spans="1:12" x14ac:dyDescent="0.25">
      <c r="A194" s="24"/>
      <c r="B194" s="25"/>
      <c r="C194" s="26"/>
      <c r="D194" s="27"/>
      <c r="E194" s="28"/>
      <c r="F194" s="29"/>
      <c r="G194" s="29"/>
      <c r="H194" s="29"/>
      <c r="I194" s="29"/>
      <c r="J194" s="29"/>
      <c r="K194" s="30"/>
      <c r="L194" s="29"/>
    </row>
    <row r="195" spans="1:12" x14ac:dyDescent="0.25">
      <c r="A195" s="24"/>
      <c r="B195" s="25"/>
      <c r="C195" s="26"/>
      <c r="D195" s="27"/>
      <c r="E195" s="28"/>
      <c r="F195" s="29"/>
      <c r="G195" s="29"/>
      <c r="H195" s="29"/>
      <c r="I195" s="29"/>
      <c r="J195" s="29"/>
      <c r="K195" s="30"/>
      <c r="L195" s="29"/>
    </row>
    <row r="196" spans="1:12" ht="15.75" customHeight="1" x14ac:dyDescent="0.25">
      <c r="A196" s="35"/>
      <c r="B196" s="36"/>
      <c r="C196" s="37"/>
      <c r="D196" s="38" t="s">
        <v>28</v>
      </c>
      <c r="E196" s="39"/>
      <c r="F196" s="40">
        <f>SUM(F189:F195)</f>
        <v>580</v>
      </c>
      <c r="G196" s="40">
        <f t="shared" ref="G196:J196" si="58">SUM(G189:G195)</f>
        <v>29.92</v>
      </c>
      <c r="H196" s="40">
        <f t="shared" si="58"/>
        <v>21.060000000000002</v>
      </c>
      <c r="I196" s="40">
        <f t="shared" si="58"/>
        <v>123.81</v>
      </c>
      <c r="J196" s="40">
        <f t="shared" si="58"/>
        <v>803</v>
      </c>
      <c r="K196" s="41"/>
      <c r="L196" s="40">
        <f t="shared" ref="L196" si="59">SUM(L189:L195)</f>
        <v>72.63000000000001</v>
      </c>
    </row>
    <row r="197" spans="1:12" x14ac:dyDescent="0.25">
      <c r="A197" s="42">
        <f>A189</f>
        <v>2</v>
      </c>
      <c r="B197" s="43">
        <f>B189</f>
        <v>5</v>
      </c>
      <c r="C197" s="44" t="s">
        <v>24</v>
      </c>
      <c r="D197" s="31" t="s">
        <v>22</v>
      </c>
      <c r="E197" s="28" t="s">
        <v>37</v>
      </c>
      <c r="F197" s="29">
        <v>80</v>
      </c>
      <c r="G197" s="29">
        <v>6.08</v>
      </c>
      <c r="H197" s="29">
        <v>0.64</v>
      </c>
      <c r="I197" s="29">
        <v>39.36</v>
      </c>
      <c r="J197" s="29">
        <v>188</v>
      </c>
      <c r="K197" s="30">
        <v>122</v>
      </c>
      <c r="L197" s="29">
        <v>5.79</v>
      </c>
    </row>
    <row r="198" spans="1:12" x14ac:dyDescent="0.25">
      <c r="A198" s="24"/>
      <c r="B198" s="25"/>
      <c r="C198" s="26"/>
      <c r="D198" s="31" t="s">
        <v>76</v>
      </c>
      <c r="E198" s="28" t="s">
        <v>47</v>
      </c>
      <c r="F198" s="29">
        <v>250</v>
      </c>
      <c r="G198" s="29">
        <v>2</v>
      </c>
      <c r="H198" s="29">
        <v>3</v>
      </c>
      <c r="I198" s="29">
        <v>5</v>
      </c>
      <c r="J198" s="29">
        <v>135</v>
      </c>
      <c r="K198" s="30">
        <v>39</v>
      </c>
      <c r="L198" s="29">
        <v>9.56</v>
      </c>
    </row>
    <row r="199" spans="1:12" x14ac:dyDescent="0.25">
      <c r="A199" s="24"/>
      <c r="B199" s="25"/>
      <c r="C199" s="26"/>
      <c r="D199" s="31" t="s">
        <v>74</v>
      </c>
      <c r="E199" s="28" t="s">
        <v>45</v>
      </c>
      <c r="F199" s="29">
        <v>200</v>
      </c>
      <c r="G199" s="29">
        <v>12</v>
      </c>
      <c r="H199" s="29">
        <v>8</v>
      </c>
      <c r="I199" s="29">
        <v>52</v>
      </c>
      <c r="J199" s="29">
        <v>324</v>
      </c>
      <c r="K199" s="30">
        <v>114</v>
      </c>
      <c r="L199" s="29">
        <v>9.0399999999999991</v>
      </c>
    </row>
    <row r="200" spans="1:12" x14ac:dyDescent="0.25">
      <c r="A200" s="24"/>
      <c r="B200" s="25"/>
      <c r="C200" s="26"/>
      <c r="D200" s="31" t="s">
        <v>97</v>
      </c>
      <c r="E200" s="50" t="s">
        <v>66</v>
      </c>
      <c r="F200" s="22">
        <v>100</v>
      </c>
      <c r="G200" s="22">
        <v>10.84</v>
      </c>
      <c r="H200" s="22">
        <v>12.42</v>
      </c>
      <c r="I200" s="22">
        <v>1.45</v>
      </c>
      <c r="J200" s="22">
        <v>161</v>
      </c>
      <c r="K200" s="23">
        <v>281</v>
      </c>
      <c r="L200" s="22">
        <v>36.5</v>
      </c>
    </row>
    <row r="201" spans="1:12" ht="15.75" x14ac:dyDescent="0.25">
      <c r="A201" s="24"/>
      <c r="B201" s="25"/>
      <c r="C201" s="26"/>
      <c r="D201" s="31" t="s">
        <v>26</v>
      </c>
      <c r="E201" s="32" t="s">
        <v>48</v>
      </c>
      <c r="F201" s="33">
        <v>200</v>
      </c>
      <c r="G201" s="34">
        <v>1</v>
      </c>
      <c r="H201" s="29">
        <v>0</v>
      </c>
      <c r="I201" s="29">
        <v>31</v>
      </c>
      <c r="J201" s="29">
        <v>130</v>
      </c>
      <c r="K201" s="30">
        <v>241</v>
      </c>
      <c r="L201" s="29">
        <v>16.920000000000002</v>
      </c>
    </row>
    <row r="202" spans="1:12" x14ac:dyDescent="0.25">
      <c r="A202" s="24"/>
      <c r="B202" s="25"/>
      <c r="C202" s="26"/>
    </row>
    <row r="203" spans="1:12" x14ac:dyDescent="0.25">
      <c r="A203" s="24"/>
      <c r="B203" s="25"/>
      <c r="C203" s="26"/>
      <c r="D203" s="31"/>
      <c r="E203" s="28"/>
      <c r="F203" s="29"/>
      <c r="G203" s="29"/>
      <c r="H203" s="29"/>
      <c r="I203" s="29"/>
      <c r="J203" s="29"/>
      <c r="K203" s="30"/>
      <c r="L203" s="29"/>
    </row>
    <row r="204" spans="1:12" x14ac:dyDescent="0.25">
      <c r="A204" s="24"/>
      <c r="B204" s="25"/>
      <c r="C204" s="26"/>
      <c r="D204" s="27"/>
      <c r="E204" s="50"/>
      <c r="F204" s="22"/>
      <c r="G204" s="22"/>
      <c r="H204" s="22"/>
      <c r="I204" s="22"/>
      <c r="J204" s="22"/>
      <c r="K204" s="23"/>
      <c r="L204" s="22"/>
    </row>
    <row r="205" spans="1:12" x14ac:dyDescent="0.25">
      <c r="A205" s="24"/>
      <c r="B205" s="25"/>
      <c r="C205" s="26"/>
      <c r="D205" s="27"/>
      <c r="E205" s="28"/>
      <c r="F205" s="29"/>
      <c r="G205" s="29"/>
      <c r="H205" s="29"/>
      <c r="I205" s="29"/>
      <c r="J205" s="29"/>
      <c r="K205" s="30"/>
      <c r="L205" s="29"/>
    </row>
    <row r="206" spans="1:12" x14ac:dyDescent="0.25">
      <c r="A206" s="35"/>
      <c r="B206" s="36"/>
      <c r="C206" s="37"/>
      <c r="D206" s="38" t="s">
        <v>28</v>
      </c>
      <c r="E206" s="39"/>
      <c r="F206" s="40">
        <f>SUM(F197:F205)</f>
        <v>830</v>
      </c>
      <c r="G206" s="40">
        <f>SUM(G197:G205)</f>
        <v>31.919999999999998</v>
      </c>
      <c r="H206" s="40">
        <f>SUM(H197:H205)</f>
        <v>24.060000000000002</v>
      </c>
      <c r="I206" s="40">
        <f>SUM(I197:I205)</f>
        <v>128.81</v>
      </c>
      <c r="J206" s="40">
        <f>SUM(J197:J205)</f>
        <v>938</v>
      </c>
      <c r="K206" s="41"/>
      <c r="L206" s="40">
        <f>SUM(L197:L205)</f>
        <v>77.81</v>
      </c>
    </row>
    <row r="207" spans="1:12" x14ac:dyDescent="0.2">
      <c r="A207" s="45">
        <f>A189</f>
        <v>2</v>
      </c>
      <c r="B207" s="46">
        <f>B189</f>
        <v>5</v>
      </c>
      <c r="C207" s="61" t="s">
        <v>4</v>
      </c>
      <c r="D207" s="62"/>
      <c r="E207" s="47"/>
      <c r="F207" s="48">
        <f>F196+F206</f>
        <v>1410</v>
      </c>
      <c r="G207" s="48">
        <f t="shared" ref="G207:J207" si="60">G196+G206</f>
        <v>61.84</v>
      </c>
      <c r="H207" s="48">
        <f t="shared" si="60"/>
        <v>45.120000000000005</v>
      </c>
      <c r="I207" s="48">
        <f t="shared" si="60"/>
        <v>252.62</v>
      </c>
      <c r="J207" s="48">
        <f t="shared" si="60"/>
        <v>1741</v>
      </c>
      <c r="K207" s="48"/>
      <c r="L207" s="48">
        <f t="shared" ref="L207" si="61">L196+L206</f>
        <v>150.44</v>
      </c>
    </row>
    <row r="208" spans="1:12" x14ac:dyDescent="0.25">
      <c r="A208" s="16">
        <v>2</v>
      </c>
      <c r="B208" s="17">
        <v>6</v>
      </c>
      <c r="C208" s="18" t="s">
        <v>20</v>
      </c>
      <c r="D208" s="19" t="s">
        <v>74</v>
      </c>
      <c r="E208" s="50" t="s">
        <v>101</v>
      </c>
      <c r="F208" s="22">
        <v>200</v>
      </c>
      <c r="G208" s="22">
        <v>6.24</v>
      </c>
      <c r="H208" s="22">
        <v>6.1</v>
      </c>
      <c r="I208" s="22">
        <v>19.7</v>
      </c>
      <c r="J208" s="22">
        <v>158.63999999999999</v>
      </c>
      <c r="K208" s="23">
        <v>390</v>
      </c>
      <c r="L208" s="22">
        <v>19.72</v>
      </c>
    </row>
    <row r="209" spans="1:12" x14ac:dyDescent="0.25">
      <c r="A209" s="24"/>
      <c r="B209" s="25"/>
      <c r="C209" s="26"/>
      <c r="D209" s="31" t="s">
        <v>21</v>
      </c>
      <c r="E209" s="51" t="s">
        <v>50</v>
      </c>
      <c r="F209" s="52">
        <v>200</v>
      </c>
      <c r="G209" s="34">
        <v>4</v>
      </c>
      <c r="H209" s="29">
        <v>5</v>
      </c>
      <c r="I209" s="29">
        <v>18</v>
      </c>
      <c r="J209" s="29">
        <v>145.19999999999999</v>
      </c>
      <c r="K209" s="30">
        <v>397</v>
      </c>
      <c r="L209" s="29">
        <v>15.65</v>
      </c>
    </row>
    <row r="210" spans="1:12" x14ac:dyDescent="0.25">
      <c r="A210" s="24"/>
      <c r="B210" s="25"/>
      <c r="C210" s="26"/>
      <c r="D210" s="31" t="s">
        <v>22</v>
      </c>
      <c r="E210" s="28" t="s">
        <v>37</v>
      </c>
      <c r="F210" s="29">
        <v>80</v>
      </c>
      <c r="G210" s="29">
        <v>6.08</v>
      </c>
      <c r="H210" s="29">
        <v>0.64</v>
      </c>
      <c r="I210" s="29">
        <v>39.36</v>
      </c>
      <c r="J210" s="29">
        <v>188</v>
      </c>
      <c r="K210" s="30">
        <v>122</v>
      </c>
      <c r="L210" s="29">
        <v>5.79</v>
      </c>
    </row>
    <row r="211" spans="1:12" x14ac:dyDescent="0.25">
      <c r="A211" s="24"/>
      <c r="B211" s="25"/>
      <c r="C211" s="26"/>
      <c r="D211" s="31" t="s">
        <v>70</v>
      </c>
      <c r="E211" s="28" t="s">
        <v>71</v>
      </c>
      <c r="F211" s="29">
        <v>40</v>
      </c>
      <c r="G211" s="29">
        <v>5.0999999999999996</v>
      </c>
      <c r="H211" s="29">
        <v>4.5999999999999996</v>
      </c>
      <c r="I211" s="29">
        <v>0.3</v>
      </c>
      <c r="J211" s="29">
        <v>63</v>
      </c>
      <c r="K211" s="30">
        <v>424</v>
      </c>
      <c r="L211" s="34">
        <v>10</v>
      </c>
    </row>
    <row r="212" spans="1:12" x14ac:dyDescent="0.25">
      <c r="A212" s="24"/>
      <c r="B212" s="25"/>
      <c r="C212" s="26"/>
      <c r="D212" s="27" t="s">
        <v>72</v>
      </c>
      <c r="E212" s="28" t="s">
        <v>102</v>
      </c>
      <c r="F212" s="29">
        <v>30</v>
      </c>
      <c r="G212" s="29">
        <v>6.96</v>
      </c>
      <c r="H212" s="29">
        <v>8.85</v>
      </c>
      <c r="I212" s="29">
        <v>0</v>
      </c>
      <c r="J212" s="29">
        <v>109.2</v>
      </c>
      <c r="K212" s="30">
        <v>15</v>
      </c>
      <c r="L212" s="29">
        <v>21</v>
      </c>
    </row>
    <row r="213" spans="1:12" x14ac:dyDescent="0.25">
      <c r="A213" s="24"/>
      <c r="B213" s="25"/>
      <c r="C213" s="26"/>
      <c r="D213" s="27" t="s">
        <v>67</v>
      </c>
      <c r="E213" s="28" t="s">
        <v>53</v>
      </c>
      <c r="F213" s="29">
        <v>40</v>
      </c>
      <c r="G213" s="29">
        <v>3.04</v>
      </c>
      <c r="H213" s="29">
        <v>4.4000000000000004</v>
      </c>
      <c r="I213" s="29">
        <v>26</v>
      </c>
      <c r="J213" s="29">
        <v>176</v>
      </c>
      <c r="K213" s="30">
        <v>9.1</v>
      </c>
      <c r="L213" s="29">
        <v>10.199999999999999</v>
      </c>
    </row>
    <row r="214" spans="1:12" ht="15.75" customHeight="1" x14ac:dyDescent="0.25">
      <c r="A214" s="35"/>
      <c r="B214" s="36"/>
      <c r="C214" s="37"/>
      <c r="D214" s="38" t="s">
        <v>28</v>
      </c>
      <c r="E214" s="39"/>
      <c r="F214" s="40">
        <f>SUM(F208:F213)</f>
        <v>590</v>
      </c>
      <c r="G214" s="40">
        <f>SUM(G208:G213)</f>
        <v>31.42</v>
      </c>
      <c r="H214" s="40">
        <f>SUM(H208:H213)</f>
        <v>29.589999999999996</v>
      </c>
      <c r="I214" s="40">
        <f>SUM(I208:I213)</f>
        <v>103.36</v>
      </c>
      <c r="J214" s="40">
        <f>SUM(J208:J213)</f>
        <v>840.04</v>
      </c>
      <c r="K214" s="41"/>
      <c r="L214" s="40">
        <f>SUM(L208:L213)</f>
        <v>82.36</v>
      </c>
    </row>
    <row r="215" spans="1:12" x14ac:dyDescent="0.25">
      <c r="A215" s="42">
        <f>A208</f>
        <v>2</v>
      </c>
      <c r="B215" s="43">
        <f>B208</f>
        <v>6</v>
      </c>
      <c r="C215" s="44" t="s">
        <v>24</v>
      </c>
      <c r="D215" s="31" t="s">
        <v>73</v>
      </c>
      <c r="E215" s="28" t="s">
        <v>42</v>
      </c>
      <c r="F215" s="29">
        <v>100</v>
      </c>
      <c r="G215" s="29">
        <v>0</v>
      </c>
      <c r="H215" s="29">
        <v>0</v>
      </c>
      <c r="I215" s="29">
        <v>10</v>
      </c>
      <c r="J215" s="29">
        <v>47</v>
      </c>
      <c r="K215" s="30">
        <v>231</v>
      </c>
      <c r="L215" s="29">
        <v>11.3</v>
      </c>
    </row>
    <row r="216" spans="1:12" x14ac:dyDescent="0.25">
      <c r="A216" s="24"/>
      <c r="B216" s="25"/>
      <c r="C216" s="26"/>
      <c r="D216" s="31" t="s">
        <v>76</v>
      </c>
      <c r="E216" s="28" t="s">
        <v>63</v>
      </c>
      <c r="F216" s="29">
        <v>200</v>
      </c>
      <c r="G216" s="29">
        <v>7.89</v>
      </c>
      <c r="H216" s="29">
        <v>7.48</v>
      </c>
      <c r="I216" s="29">
        <v>14.29</v>
      </c>
      <c r="J216" s="29">
        <v>156.29</v>
      </c>
      <c r="K216" s="30">
        <v>104</v>
      </c>
      <c r="L216" s="29">
        <v>29.09</v>
      </c>
    </row>
    <row r="217" spans="1:12" x14ac:dyDescent="0.25">
      <c r="A217" s="24"/>
      <c r="B217" s="25"/>
      <c r="C217" s="26"/>
      <c r="D217" s="31" t="s">
        <v>70</v>
      </c>
      <c r="E217" s="28" t="s">
        <v>64</v>
      </c>
      <c r="F217" s="29">
        <v>150</v>
      </c>
      <c r="G217" s="29">
        <v>3.86</v>
      </c>
      <c r="H217" s="29">
        <v>7</v>
      </c>
      <c r="I217" s="29">
        <v>25.6</v>
      </c>
      <c r="J217" s="29">
        <v>212</v>
      </c>
      <c r="K217" s="30">
        <v>191</v>
      </c>
      <c r="L217" s="29">
        <v>13.46</v>
      </c>
    </row>
    <row r="218" spans="1:12" x14ac:dyDescent="0.25">
      <c r="A218" s="24"/>
      <c r="B218" s="25"/>
      <c r="C218" s="26"/>
      <c r="D218" s="31" t="s">
        <v>82</v>
      </c>
      <c r="E218" s="28" t="s">
        <v>37</v>
      </c>
      <c r="F218" s="29">
        <v>80</v>
      </c>
      <c r="G218" s="29">
        <v>6.08</v>
      </c>
      <c r="H218" s="29">
        <v>0.64</v>
      </c>
      <c r="I218" s="29">
        <v>39.36</v>
      </c>
      <c r="J218" s="29">
        <v>188</v>
      </c>
      <c r="K218" s="30">
        <v>122</v>
      </c>
      <c r="L218" s="29">
        <v>5.79</v>
      </c>
    </row>
    <row r="219" spans="1:12" x14ac:dyDescent="0.25">
      <c r="A219" s="24"/>
      <c r="B219" s="25"/>
      <c r="C219" s="26"/>
      <c r="D219" s="31" t="s">
        <v>26</v>
      </c>
      <c r="E219" s="51" t="s">
        <v>50</v>
      </c>
      <c r="F219" s="52">
        <v>200</v>
      </c>
      <c r="G219" s="34">
        <v>4</v>
      </c>
      <c r="H219" s="29">
        <v>5</v>
      </c>
      <c r="I219" s="29">
        <v>18</v>
      </c>
      <c r="J219" s="29">
        <v>145.19999999999999</v>
      </c>
      <c r="K219" s="30">
        <v>397</v>
      </c>
      <c r="L219" s="29">
        <v>15.65</v>
      </c>
    </row>
    <row r="220" spans="1:12" x14ac:dyDescent="0.25">
      <c r="A220" s="24"/>
      <c r="B220" s="25"/>
      <c r="C220" s="26"/>
    </row>
    <row r="221" spans="1:12" x14ac:dyDescent="0.25">
      <c r="A221" s="24"/>
      <c r="B221" s="25"/>
      <c r="C221" s="26"/>
      <c r="D221" s="31"/>
      <c r="E221" s="28"/>
      <c r="F221" s="29"/>
      <c r="G221" s="29"/>
      <c r="H221" s="29"/>
      <c r="I221" s="29"/>
      <c r="J221" s="29"/>
      <c r="K221" s="30"/>
      <c r="L221" s="29"/>
    </row>
    <row r="222" spans="1:12" x14ac:dyDescent="0.25">
      <c r="A222" s="24"/>
      <c r="B222" s="25"/>
      <c r="C222" s="26"/>
      <c r="D222" s="27"/>
      <c r="E222" s="28"/>
      <c r="F222" s="29"/>
      <c r="G222" s="29"/>
      <c r="H222" s="29"/>
      <c r="I222" s="29"/>
      <c r="J222" s="29"/>
      <c r="K222" s="30"/>
      <c r="L222" s="29"/>
    </row>
    <row r="223" spans="1:12" x14ac:dyDescent="0.25">
      <c r="A223" s="24"/>
      <c r="B223" s="25"/>
      <c r="C223" s="26"/>
      <c r="D223" s="27"/>
      <c r="E223" s="28"/>
      <c r="F223" s="29"/>
      <c r="G223" s="29"/>
      <c r="H223" s="29"/>
      <c r="I223" s="29"/>
      <c r="J223" s="29"/>
      <c r="K223" s="30"/>
      <c r="L223" s="29"/>
    </row>
    <row r="224" spans="1:12" x14ac:dyDescent="0.25">
      <c r="A224" s="35"/>
      <c r="B224" s="36"/>
      <c r="C224" s="37"/>
      <c r="D224" s="38" t="s">
        <v>28</v>
      </c>
      <c r="E224" s="39"/>
      <c r="F224" s="40">
        <f>SUM(F215:F223)</f>
        <v>730</v>
      </c>
      <c r="G224" s="40">
        <f t="shared" ref="G224:J224" si="62">SUM(G215:G223)</f>
        <v>21.83</v>
      </c>
      <c r="H224" s="40">
        <f t="shared" si="62"/>
        <v>20.12</v>
      </c>
      <c r="I224" s="40">
        <f t="shared" si="62"/>
        <v>107.25</v>
      </c>
      <c r="J224" s="40">
        <f t="shared" si="62"/>
        <v>748.49</v>
      </c>
      <c r="K224" s="41"/>
      <c r="L224" s="40">
        <f t="shared" ref="L224" si="63">SUM(L215:L223)</f>
        <v>75.290000000000006</v>
      </c>
    </row>
    <row r="225" spans="1:12" x14ac:dyDescent="0.2">
      <c r="A225" s="45">
        <f>A208</f>
        <v>2</v>
      </c>
      <c r="B225" s="46">
        <f>B208</f>
        <v>6</v>
      </c>
      <c r="C225" s="61" t="s">
        <v>4</v>
      </c>
      <c r="D225" s="62"/>
      <c r="E225" s="47"/>
      <c r="F225" s="48">
        <f>F214+F224</f>
        <v>1320</v>
      </c>
      <c r="G225" s="48">
        <f t="shared" ref="G225:J225" si="64">G214+G224</f>
        <v>53.25</v>
      </c>
      <c r="H225" s="48">
        <f t="shared" si="64"/>
        <v>49.709999999999994</v>
      </c>
      <c r="I225" s="48">
        <f t="shared" si="64"/>
        <v>210.61</v>
      </c>
      <c r="J225" s="48">
        <f t="shared" si="64"/>
        <v>1588.53</v>
      </c>
      <c r="K225" s="48"/>
      <c r="L225" s="48">
        <f t="shared" ref="L225" si="65">L214+L224</f>
        <v>157.65</v>
      </c>
    </row>
    <row r="226" spans="1:12" ht="13.9" customHeight="1" x14ac:dyDescent="0.2">
      <c r="A226" s="55"/>
      <c r="B226" s="56"/>
      <c r="C226" s="58" t="s">
        <v>5</v>
      </c>
      <c r="D226" s="59"/>
      <c r="E226" s="60"/>
      <c r="F226" s="57">
        <f>(F24+F43+F62+F81+F100+F117+F136+F150+F169+F188+F207+F225)/(IF(F24=0,0,1)+IF(F43=0,0,1)+IF(F62=0,0,1)+IF(F81=0,0,1)+IF(F100=0,0,1)+IF(F117=0,0,1)+IF(F136=0,0,1)+IF(F150=0,0,1)+IF(F169=0,0,1)+IF(F188=0,0,1)+IF(F207=0,0,1)+IF(F225=0,0,1))</f>
        <v>1167.5</v>
      </c>
      <c r="G226" s="57">
        <f>(G24+G43+G62+G81+G100+G117+G136+G150+G169+G188+G207+G225)/(IF(G24=0,0,1)+IF(G43=0,0,1)+IF(G62=0,0,1)+IF(G81=0,0,1)+IF(G100=0,0,1)+IF(G117=0,0,1)+IF(G136=0,0,1)+IF(G150=0,0,1)+IF(G169=0,0,1)+IF(G188=0,0,1)+IF(G207=0,0,1)+IF(G225=0,0,1))</f>
        <v>53.838333333333338</v>
      </c>
      <c r="H226" s="57">
        <f>(H24+H43+H62+H81+H100+H117+H136+H150+H169+H188+H207+H225)/(IF(H24=0,0,1)+IF(H43=0,0,1)+IF(H62=0,0,1)+IF(H81=0,0,1)+IF(H100=0,0,1)+IF(H117=0,0,1)+IF(H136=0,0,1)+IF(H150=0,0,1)+IF(H169=0,0,1)+IF(H188=0,0,1)+IF(H207=0,0,1)+IF(H225=0,0,1))</f>
        <v>45.695833333333333</v>
      </c>
      <c r="I226" s="57">
        <f>(I24+I43+I62+I81+I100+I117+I136+I150+I169+I188+I207+I225)/(IF(I24=0,0,1)+IF(I43=0,0,1)+IF(I62=0,0,1)+IF(I81=0,0,1)+IF(I100=0,0,1)+IF(I117=0,0,1)+IF(I136=0,0,1)+IF(I150=0,0,1)+IF(I169=0,0,1)+IF(I188=0,0,1)+IF(I207=0,0,1)+IF(I225=0,0,1))</f>
        <v>235.39916666666667</v>
      </c>
      <c r="J226" s="57">
        <f>(J24+J43+J62+J81+J100+J117+J136+J150+J169+J188+J207+J225)/(IF(J24=0,0,1)+IF(J43=0,0,1)+IF(J62=0,0,1)+IF(J81=0,0,1)+IF(J100=0,0,1)+IF(J117=0,0,1)+IF(J136=0,0,1)+IF(J150=0,0,1)+IF(J169=0,0,1)+IF(J188=0,0,1)+IF(J207=0,0,1)+IF(J225=0,0,1))</f>
        <v>1596.1333333333332</v>
      </c>
      <c r="K226" s="57"/>
      <c r="L226" s="57">
        <f>(L24+L43+L62+L81+L100+L117+L136+L150+L169+L188+L207+L225)/(IF(L24=0,0,1)+IF(L43=0,0,1)+IF(L62=0,0,1)+IF(L81=0,0,1)+IF(L100=0,0,1)+IF(L117=0,0,1)+IF(L136=0,0,1)+IF(L150=0,0,1)+IF(L169=0,0,1)+IF(L188=0,0,1)+IF(L207=0,0,1)+IF(L225=0,0,1))</f>
        <v>145.91833333333332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26:E226"/>
    <mergeCell ref="C117:D117"/>
    <mergeCell ref="C188:D188"/>
    <mergeCell ref="C136:D136"/>
    <mergeCell ref="C150:D150"/>
    <mergeCell ref="C169:D169"/>
    <mergeCell ref="C207:D207"/>
    <mergeCell ref="C225:D2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54321</cp:lastModifiedBy>
  <dcterms:created xsi:type="dcterms:W3CDTF">2022-05-16T11:23:56Z</dcterms:created>
  <dcterms:modified xsi:type="dcterms:W3CDTF">2024-11-08T08:40:31Z</dcterms:modified>
</cp:coreProperties>
</file>